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<sst xmlns="http://schemas.openxmlformats.org/spreadsheetml/2006/main" count="445" uniqueCount="343">
  <si>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</si>
  <si>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</si>
  <si>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</si>
  <si>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</si>
  <si>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</si>
  <si>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</si>
  <si>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</si>
  <si>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</si>
  <si>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</si>
  <si>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</si>
  <si>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</si>
  <si>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</si>
  <si>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</si>
  <si>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</si>
  <si>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</si>
  <si>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</si>
  <si>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</si>
  <si>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</si>
  <si>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</si>
  <si>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</si>
  <si>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</si>
  <si>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</si>
  <si>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</si>
  <si>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</si>
  <si>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</si>
  <si>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</si>
  <si>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</si>
  <si>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</si>
  <si>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</si>
  <si>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</si>
  <si>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</si>
  <si>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</si>
  <si>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</si>
  <si>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</si>
  <si>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</si>
  <si>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</si>
  <si>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</si>
  <si>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</si>
  <si>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</si>
  <si>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</si>
  <si>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</si>
  <si>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</si>
  <si>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</si>
  <si>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</si>
  <si>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</si>
  <si>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</si>
  <si>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</si>
  <si>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</si>
  <si>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</si>
  <si>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</si>
  <si>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</si>
  <si>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</si>
  <si>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</si>
  <si>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</si>
  <si>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</si>
  <si>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</si>
  <si>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</si>
  <si>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</si>
  <si>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</si>
  <si>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</si>
  <si>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</si>
  <si>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</si>
  <si>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</si>
  <si>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</si>
  <si>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</si>
  <si>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</si>
  <si>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</si>
  <si>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</si>
  <si>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</si>
  <si>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</si>
  <si>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</si>
  <si>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</si>
  <si>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</si>
  <si>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</si>
  <si>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</si>
  <si>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</si>
  <si>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</si>
  <si>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</si>
  <si>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</si>
  <si>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</si>
  <si>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</si>
  <si>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</si>
  <si>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</si>
  <si>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</si>
  <si>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</si>
  <si>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</si>
  <si>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</si>
  <si>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</si>
  <si>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</si>
  <si>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</si>
  <si>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</si>
  <si>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</si>
  <si>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</si>
  <si>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</si>
  <si>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</si>
  <si>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</si>
  <si>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</si>
  <si>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</si>
  <si>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</si>
  <si>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</si>
  <si>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</si>
  <si>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</si>
  <si>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</si>
  <si>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</si>
  <si>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</si>
  <si>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</si>
  <si>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</si>
  <si>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</si>
  <si>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</si>
  <si>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</si>
  <si>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</si>
  <si>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</si>
  <si>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</si>
  <si>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</si>
  <si>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</si>
  <si>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</si>
  <si>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</si>
  <si>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</si>
  <si>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</si>
  <si>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</si>
  <si>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</si>
  <si>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</si>
  <si>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</si>
  <si>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</si>
  <si>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</si>
  <si>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</si>
  <si>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</si>
  <si>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</si>
  <si>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</si>
  <si>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</si>
  <si>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</si>
  <si>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</si>
  <si>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</si>
  <si>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</si>
  <si>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</si>
  <si>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</si>
  <si>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</si>
  <si>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</si>
  <si>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</si>
  <si>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</si>
  <si>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</si>
  <si>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</si>
  <si>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</si>
  <si>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</si>
  <si>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</si>
  <si>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</si>
  <si>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</si>
  <si>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</si>
  <si>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</si>
  <si>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</si>
  <si>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</si>
  <si>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</si>
  <si>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</si>
  <si>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</si>
  <si>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</si>
  <si>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</si>
  <si>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</si>
  <si>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</si>
  <si>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</si>
  <si>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</si>
  <si>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</si>
  <si>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</si>
  <si>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</si>
  <si>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</si>
  <si>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</si>
  <si>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</si>
  <si>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</si>
  <si>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</si>
  <si>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</si>
  <si>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</si>
  <si>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</si>
  <si>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</si>
  <si>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</si>
  <si>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</si>
  <si>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</si>
  <si>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</si>
  <si>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</si>
  <si>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</si>
  <si>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</si>
  <si>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</si>
  <si>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</si>
  <si>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</si>
  <si>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</si>
  <si>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</si>
  <si>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</si>
  <si>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</si>
  <si>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</si>
  <si>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</si>
  <si>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</si>
  <si>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</si>
  <si>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</si>
  <si>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</si>
  <si>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</si>
  <si>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</si>
  <si>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</si>
  <si>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</si>
  <si>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</si>
  <si>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</si>
  <si>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</si>
  <si>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</si>
  <si>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</si>
  <si>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</si>
  <si>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</si>
  <si>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</si>
  <si>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</si>
  <si>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</si>
  <si>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</si>
  <si>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</si>
  <si>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</si>
  <si>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</si>
  <si>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</si>
  <si>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</si>
  <si>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</si>
  <si>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</si>
  <si>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</si>
  <si>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</si>
  <si>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</si>
  <si>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</si>
  <si>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</si>
  <si>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</si>
  <si>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</si>
  <si>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</si>
  <si>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</si>
  <si>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</si>
  <si>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</si>
  <si>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</si>
  <si>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</si>
  <si>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</si>
  <si>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</si>
  <si>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</si>
  <si>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</si>
  <si>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</si>
  <si>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</si>
  <si>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</si>
  <si>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</si>
  <si>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</si>
  <si>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</si>
  <si>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</si>
  <si>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</si>
  <si>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</si>
  <si>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</si>
  <si>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</si>
  <si>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</si>
  <si>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</si>
  <si>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</si>
  <si>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</si>
  <si>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</si>
  <si>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</si>
  <si>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</si>
  <si>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</si>
  <si>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</si>
  <si>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</si>
  <si>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</si>
  <si>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</si>
  <si>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</si>
  <si>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</si>
  <si>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</si>
  <si>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</si>
  <si>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</si>
  <si>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</si>
  <si>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</si>
  <si>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</si>
  <si>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</si>
  <si>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</si>
  <si>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</si>
  <si>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</si>
  <si>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</si>
  <si>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</si>
  <si>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</si>
  <si>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</si>
  <si>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</si>
  <si>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</si>
  <si>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</si>
  <si>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</si>
  <si>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</si>
  <si>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</si>
  <si>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</si>
  <si>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</si>
  <si>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</si>
  <si>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</si>
  <si>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</si>
  <si>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</si>
  <si>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</si>
  <si>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</si>
  <si>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</si>
  <si>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</si>
  <si>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</si>
  <si>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</si>
  <si>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</si>
  <si>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</si>
  <si>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</si>
  <si>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</si>
  <si>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</si>
  <si>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</si>
  <si>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</si>
  <si>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</si>
  <si>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</si>
  <si>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</si>
  <si>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</si>
  <si>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</si>
  <si>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</si>
  <si>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</si>
  <si>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</si>
  <si>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</si>
  <si>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</si>
  <si>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</si>
  <si>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</si>
  <si>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</si>
  <si>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</si>
  <si>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</si>
  <si>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</si>
  <si>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</si>
  <si>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</si>
  <si>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</si>
  <si>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</si>
  <si>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</si>
  <si>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</si>
  <si>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</si>
  <si>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</si>
  <si>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</si>
  <si>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</si>
  <si>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</si>
  <si>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</si>
  <si>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</si>
  <si>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</si>
  <si>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</si>
  <si>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</si>
  <si>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</si>
  <si>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</si>
  <si>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</si>
  <si>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</si>
  <si>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</si>
  <si>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</si>
  <si>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</si>
  <si>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</si>
  <si>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</si>
  <si>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</si>
  <si>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</si>
  <si>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</si>
  <si>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</si>
  <si>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Станом на 04.05.2016</t>
  </si>
  <si>
    <t>На 29.04.2016</t>
  </si>
  <si>
    <t>Аналіз фінансування установ на 29.04.2016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</si>
</sst>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H19" sqref="H19"/>
    </sheetView>
  </sheetViews>
  <sheetFormatPr defaultColWidth="9.140625" defaultRowHeight="12.75"/>
  <cols>
    <col min="2" max="2" width="45.57421875" style="0" customWidth="1"/>
    <col min="3" max="3" width="10.140625" style="0" customWidth="1"/>
    <col min="4" max="4" width="10.7109375" style="0" customWidth="1"/>
  </cols>
  <sheetData>
    <row r="1" ht="12.75">
      <c r="A1" t="s">
        <v>340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32836490</v>
      </c>
      <c r="D8" s="8">
        <v>50751056.81</v>
      </c>
      <c r="E8" s="13">
        <f aca="true" t="shared" si="0" ref="E8:E71">IF(C8=0,0,D8/C8*100)</f>
        <v>154.556887200794</v>
      </c>
    </row>
    <row r="9" spans="1:5" ht="12.75">
      <c r="A9" s="8">
        <v>11000000</v>
      </c>
      <c r="B9" s="8" t="s">
        <v>23</v>
      </c>
      <c r="C9" s="8">
        <v>20079042</v>
      </c>
      <c r="D9" s="8">
        <v>21388872.49</v>
      </c>
      <c r="E9" s="13">
        <f t="shared" si="0"/>
        <v>106.52337143375665</v>
      </c>
    </row>
    <row r="10" spans="1:5" ht="12.75">
      <c r="A10" s="8">
        <v>11010000</v>
      </c>
      <c r="B10" s="8" t="s">
        <v>24</v>
      </c>
      <c r="C10" s="8">
        <v>20079042</v>
      </c>
      <c r="D10" s="8">
        <v>21372317.29</v>
      </c>
      <c r="E10" s="13">
        <f t="shared" si="0"/>
        <v>106.44092128498959</v>
      </c>
    </row>
    <row r="11" spans="1:5" ht="12.75">
      <c r="A11" s="8">
        <v>11010100</v>
      </c>
      <c r="B11" s="8" t="s">
        <v>25</v>
      </c>
      <c r="C11" s="8">
        <v>15652042</v>
      </c>
      <c r="D11" s="8">
        <v>16477867.57</v>
      </c>
      <c r="E11" s="13">
        <f t="shared" si="0"/>
        <v>105.27615227457223</v>
      </c>
    </row>
    <row r="12" spans="1:5" ht="12.75">
      <c r="A12" s="8">
        <v>11010200</v>
      </c>
      <c r="B12" s="8" t="s">
        <v>26</v>
      </c>
      <c r="C12" s="8">
        <v>2998000</v>
      </c>
      <c r="D12" s="8">
        <v>4181025.43</v>
      </c>
      <c r="E12" s="13">
        <f t="shared" si="0"/>
        <v>139.46048799199465</v>
      </c>
    </row>
    <row r="13" spans="1:5" ht="12.75">
      <c r="A13" s="8">
        <v>11010400</v>
      </c>
      <c r="B13" s="8" t="s">
        <v>27</v>
      </c>
      <c r="C13" s="8">
        <v>760000</v>
      </c>
      <c r="D13" s="8">
        <v>264773.26</v>
      </c>
      <c r="E13" s="13">
        <f t="shared" si="0"/>
        <v>34.838586842105265</v>
      </c>
    </row>
    <row r="14" spans="1:5" ht="12.75">
      <c r="A14" s="8">
        <v>11010500</v>
      </c>
      <c r="B14" s="8" t="s">
        <v>28</v>
      </c>
      <c r="C14" s="8">
        <v>669000</v>
      </c>
      <c r="D14" s="8">
        <v>448651.03</v>
      </c>
      <c r="E14" s="13">
        <f t="shared" si="0"/>
        <v>67.06293423019433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89516</v>
      </c>
      <c r="D17" s="8">
        <v>54008.03</v>
      </c>
      <c r="E17" s="13">
        <f t="shared" si="0"/>
        <v>60.33338174181152</v>
      </c>
    </row>
    <row r="18" spans="1:5" ht="12.75">
      <c r="A18" s="8">
        <v>13010000</v>
      </c>
      <c r="B18" s="8" t="s">
        <v>230</v>
      </c>
      <c r="C18" s="8">
        <v>69516</v>
      </c>
      <c r="D18" s="8">
        <v>33475.33</v>
      </c>
      <c r="E18" s="13">
        <f t="shared" si="0"/>
        <v>48.15485643592842</v>
      </c>
    </row>
    <row r="19" spans="1:5" ht="12.75">
      <c r="A19" s="8">
        <v>13010200</v>
      </c>
      <c r="B19" s="8" t="s">
        <v>231</v>
      </c>
      <c r="C19" s="8">
        <v>69516</v>
      </c>
      <c r="D19" s="8">
        <v>33475.33</v>
      </c>
      <c r="E19" s="13">
        <f t="shared" si="0"/>
        <v>48.15485643592842</v>
      </c>
    </row>
    <row r="20" spans="1:5" ht="12.75">
      <c r="A20" s="8">
        <v>13030000</v>
      </c>
      <c r="B20" s="8" t="s">
        <v>280</v>
      </c>
      <c r="C20" s="8">
        <v>20000</v>
      </c>
      <c r="D20" s="8">
        <v>20532.7</v>
      </c>
      <c r="E20" s="13">
        <f t="shared" si="0"/>
        <v>102.6635</v>
      </c>
    </row>
    <row r="21" spans="1:5" ht="12.75">
      <c r="A21" s="8">
        <v>13030200</v>
      </c>
      <c r="B21" s="8" t="s">
        <v>281</v>
      </c>
      <c r="C21" s="8">
        <v>20000</v>
      </c>
      <c r="D21" s="8">
        <v>20532.7</v>
      </c>
      <c r="E21" s="13">
        <f t="shared" si="0"/>
        <v>102.6635</v>
      </c>
    </row>
    <row r="22" spans="1:5" ht="12.75">
      <c r="A22" s="8">
        <v>14000000</v>
      </c>
      <c r="B22" s="8" t="s">
        <v>29</v>
      </c>
      <c r="C22" s="8">
        <v>2886024</v>
      </c>
      <c r="D22" s="8">
        <v>12880005.45</v>
      </c>
      <c r="E22" s="13">
        <f t="shared" si="0"/>
        <v>446.2889237927335</v>
      </c>
    </row>
    <row r="23" spans="1:5" ht="12.75">
      <c r="A23" s="8">
        <v>14040000</v>
      </c>
      <c r="B23" s="8" t="s">
        <v>30</v>
      </c>
      <c r="C23" s="8">
        <v>2886024</v>
      </c>
      <c r="D23" s="8">
        <v>12880005.45</v>
      </c>
      <c r="E23" s="13">
        <f t="shared" si="0"/>
        <v>446.2889237927335</v>
      </c>
    </row>
    <row r="24" spans="1:5" ht="12.75">
      <c r="A24" s="8">
        <v>18000000</v>
      </c>
      <c r="B24" s="8" t="s">
        <v>31</v>
      </c>
      <c r="C24" s="8">
        <v>9781908</v>
      </c>
      <c r="D24" s="8">
        <v>16428170.84</v>
      </c>
      <c r="E24" s="13">
        <f t="shared" si="0"/>
        <v>167.94444233170051</v>
      </c>
    </row>
    <row r="25" spans="1:5" ht="12.75">
      <c r="A25" s="8">
        <v>18010000</v>
      </c>
      <c r="B25" s="8" t="s">
        <v>32</v>
      </c>
      <c r="C25" s="8">
        <v>3710375</v>
      </c>
      <c r="D25" s="8">
        <v>6411123.62</v>
      </c>
      <c r="E25" s="13">
        <f t="shared" si="0"/>
        <v>172.78910137115523</v>
      </c>
    </row>
    <row r="26" spans="1:5" ht="12.75">
      <c r="A26" s="8">
        <v>18010100</v>
      </c>
      <c r="B26" s="8" t="s">
        <v>232</v>
      </c>
      <c r="C26" s="8">
        <v>23797</v>
      </c>
      <c r="D26" s="8">
        <v>43235.94</v>
      </c>
      <c r="E26" s="13">
        <f t="shared" si="0"/>
        <v>181.68651510694627</v>
      </c>
    </row>
    <row r="27" spans="1:5" ht="12.75">
      <c r="A27" s="8">
        <v>18010200</v>
      </c>
      <c r="B27" s="8" t="s">
        <v>73</v>
      </c>
      <c r="C27" s="8">
        <v>13990</v>
      </c>
      <c r="D27" s="8">
        <v>30718.58</v>
      </c>
      <c r="E27" s="13">
        <f t="shared" si="0"/>
        <v>219.57526804860615</v>
      </c>
    </row>
    <row r="28" spans="1:5" ht="12.75">
      <c r="A28" s="8">
        <v>18010300</v>
      </c>
      <c r="B28" s="8" t="s">
        <v>233</v>
      </c>
      <c r="C28" s="8">
        <v>22025</v>
      </c>
      <c r="D28" s="8">
        <v>1203</v>
      </c>
      <c r="E28" s="13">
        <f t="shared" si="0"/>
        <v>5.461975028376845</v>
      </c>
    </row>
    <row r="29" spans="1:5" ht="12.75">
      <c r="A29" s="8">
        <v>18010400</v>
      </c>
      <c r="B29" s="8" t="s">
        <v>33</v>
      </c>
      <c r="C29" s="8">
        <v>390349</v>
      </c>
      <c r="D29" s="8">
        <v>969467.1</v>
      </c>
      <c r="E29" s="13">
        <f t="shared" si="0"/>
        <v>248.3590581761449</v>
      </c>
    </row>
    <row r="30" spans="1:5" ht="12.75">
      <c r="A30" s="8">
        <v>18010500</v>
      </c>
      <c r="B30" s="8" t="s">
        <v>34</v>
      </c>
      <c r="C30" s="8">
        <v>501066</v>
      </c>
      <c r="D30" s="8">
        <v>1303185.24</v>
      </c>
      <c r="E30" s="13">
        <f t="shared" si="0"/>
        <v>260.0825519991378</v>
      </c>
    </row>
    <row r="31" spans="1:5" ht="12.75">
      <c r="A31" s="8">
        <v>18010600</v>
      </c>
      <c r="B31" s="8" t="s">
        <v>35</v>
      </c>
      <c r="C31" s="8">
        <v>1619614</v>
      </c>
      <c r="D31" s="8">
        <v>2309189.29</v>
      </c>
      <c r="E31" s="13">
        <f t="shared" si="0"/>
        <v>142.57652070184625</v>
      </c>
    </row>
    <row r="32" spans="1:5" ht="12.75">
      <c r="A32" s="8">
        <v>18010700</v>
      </c>
      <c r="B32" s="8" t="s">
        <v>36</v>
      </c>
      <c r="C32" s="8">
        <v>427143</v>
      </c>
      <c r="D32" s="8">
        <v>620590.16</v>
      </c>
      <c r="E32" s="13">
        <f t="shared" si="0"/>
        <v>145.28861762922486</v>
      </c>
    </row>
    <row r="33" spans="1:5" ht="12.75">
      <c r="A33" s="8">
        <v>18010900</v>
      </c>
      <c r="B33" s="8" t="s">
        <v>37</v>
      </c>
      <c r="C33" s="8">
        <v>617751</v>
      </c>
      <c r="D33" s="8">
        <v>1102284.31</v>
      </c>
      <c r="E33" s="13">
        <f t="shared" si="0"/>
        <v>178.43505069194546</v>
      </c>
    </row>
    <row r="34" spans="1:5" ht="12.75">
      <c r="A34" s="8">
        <v>18011000</v>
      </c>
      <c r="B34" s="8" t="s">
        <v>282</v>
      </c>
      <c r="C34" s="8">
        <v>69640</v>
      </c>
      <c r="D34" s="8">
        <v>25000</v>
      </c>
      <c r="E34" s="13">
        <f t="shared" si="0"/>
        <v>35.89890867317634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3180</v>
      </c>
      <c r="D36" s="8">
        <v>10182.87</v>
      </c>
      <c r="E36" s="13">
        <f t="shared" si="0"/>
        <v>320.21603773584906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2480</v>
      </c>
      <c r="D38" s="8">
        <v>9482.87</v>
      </c>
      <c r="E38" s="13">
        <f t="shared" si="0"/>
        <v>382.3737903225807</v>
      </c>
    </row>
    <row r="39" spans="1:5" ht="12.75">
      <c r="A39" s="8">
        <v>18040000</v>
      </c>
      <c r="B39" s="8" t="s">
        <v>237</v>
      </c>
      <c r="C39" s="8">
        <v>0</v>
      </c>
      <c r="D39" s="8">
        <v>-5471.05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-2678.14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-1144.91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-938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6068353</v>
      </c>
      <c r="D45" s="8">
        <v>10012335.4</v>
      </c>
      <c r="E45" s="13">
        <f t="shared" si="0"/>
        <v>164.99263309171369</v>
      </c>
    </row>
    <row r="46" spans="1:5" ht="12.75">
      <c r="A46" s="8">
        <v>18050300</v>
      </c>
      <c r="B46" s="8" t="s">
        <v>39</v>
      </c>
      <c r="C46" s="8">
        <v>1295903</v>
      </c>
      <c r="D46" s="8">
        <v>1487108.11</v>
      </c>
      <c r="E46" s="13">
        <f t="shared" si="0"/>
        <v>114.75458502681141</v>
      </c>
    </row>
    <row r="47" spans="1:5" ht="12.75">
      <c r="A47" s="8">
        <v>18050400</v>
      </c>
      <c r="B47" s="8" t="s">
        <v>40</v>
      </c>
      <c r="C47" s="8">
        <v>3978976</v>
      </c>
      <c r="D47" s="8">
        <v>7530420.89</v>
      </c>
      <c r="E47" s="13">
        <f t="shared" si="0"/>
        <v>189.25524783260818</v>
      </c>
    </row>
    <row r="48" spans="1:5" ht="12.75">
      <c r="A48" s="8">
        <v>18050500</v>
      </c>
      <c r="B48" s="8" t="s">
        <v>41</v>
      </c>
      <c r="C48" s="8">
        <v>793474</v>
      </c>
      <c r="D48" s="8">
        <v>994806.4</v>
      </c>
      <c r="E48" s="13">
        <f t="shared" si="0"/>
        <v>125.37353460856941</v>
      </c>
    </row>
    <row r="49" spans="1:5" ht="12.75">
      <c r="A49" s="8">
        <v>20000000</v>
      </c>
      <c r="B49" s="8" t="s">
        <v>45</v>
      </c>
      <c r="C49" s="8">
        <v>65731</v>
      </c>
      <c r="D49" s="8">
        <v>259720.71</v>
      </c>
      <c r="E49" s="13">
        <f t="shared" si="0"/>
        <v>395.1266677823249</v>
      </c>
    </row>
    <row r="50" spans="1:5" ht="12.75">
      <c r="A50" s="8">
        <v>21000000</v>
      </c>
      <c r="B50" s="8" t="s">
        <v>46</v>
      </c>
      <c r="C50" s="8">
        <v>21180</v>
      </c>
      <c r="D50" s="8">
        <v>95733.39</v>
      </c>
      <c r="E50" s="13">
        <f t="shared" si="0"/>
        <v>451.99900849858363</v>
      </c>
    </row>
    <row r="51" spans="1:5" ht="12.75">
      <c r="A51" s="8">
        <v>21010000</v>
      </c>
      <c r="B51" s="8" t="s">
        <v>304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1338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20000</v>
      </c>
      <c r="D53" s="8">
        <v>56612.03</v>
      </c>
      <c r="E53" s="13">
        <f t="shared" si="0"/>
        <v>283.06014999999996</v>
      </c>
    </row>
    <row r="54" spans="1:5" ht="12.75">
      <c r="A54" s="8">
        <v>21080000</v>
      </c>
      <c r="B54" s="8" t="s">
        <v>47</v>
      </c>
      <c r="C54" s="8">
        <v>1180</v>
      </c>
      <c r="D54" s="8">
        <v>37783.36</v>
      </c>
      <c r="E54" s="13">
        <f t="shared" si="0"/>
        <v>3201.979661016949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1180</v>
      </c>
      <c r="D56" s="8">
        <v>5501.89</v>
      </c>
      <c r="E56" s="13">
        <f t="shared" si="0"/>
        <v>466.26186440677964</v>
      </c>
    </row>
    <row r="57" spans="1:5" ht="12.75">
      <c r="A57" s="8">
        <v>22000000</v>
      </c>
      <c r="B57" s="8" t="s">
        <v>49</v>
      </c>
      <c r="C57" s="8">
        <v>38251</v>
      </c>
      <c r="D57" s="8">
        <v>87324.66</v>
      </c>
      <c r="E57" s="13">
        <f t="shared" si="0"/>
        <v>228.29379624062116</v>
      </c>
    </row>
    <row r="58" spans="1:5" ht="12.75">
      <c r="A58" s="8">
        <v>22010000</v>
      </c>
      <c r="B58" s="8" t="s">
        <v>314</v>
      </c>
      <c r="C58" s="8">
        <v>0</v>
      </c>
      <c r="D58" s="8">
        <v>37712.92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3452.92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34260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37931</v>
      </c>
      <c r="D61" s="8">
        <v>42861.85</v>
      </c>
      <c r="E61" s="13">
        <f t="shared" si="0"/>
        <v>112.99952545411405</v>
      </c>
    </row>
    <row r="62" spans="1:5" ht="12.75">
      <c r="A62" s="8">
        <v>22080400</v>
      </c>
      <c r="B62" s="8" t="s">
        <v>51</v>
      </c>
      <c r="C62" s="8">
        <v>37931</v>
      </c>
      <c r="D62" s="8">
        <v>42861.85</v>
      </c>
      <c r="E62" s="13">
        <f t="shared" si="0"/>
        <v>112.99952545411405</v>
      </c>
    </row>
    <row r="63" spans="1:5" ht="12.75">
      <c r="A63" s="8">
        <v>22090000</v>
      </c>
      <c r="B63" s="8" t="s">
        <v>52</v>
      </c>
      <c r="C63" s="8">
        <v>320</v>
      </c>
      <c r="D63" s="8">
        <v>6749.89</v>
      </c>
      <c r="E63" s="13">
        <f t="shared" si="0"/>
        <v>2109.3406250000003</v>
      </c>
    </row>
    <row r="64" spans="1:5" ht="12.75">
      <c r="A64" s="8">
        <v>22090100</v>
      </c>
      <c r="B64" s="8" t="s">
        <v>53</v>
      </c>
      <c r="C64" s="8">
        <v>120</v>
      </c>
      <c r="D64" s="8">
        <v>6325.09</v>
      </c>
      <c r="E64" s="13">
        <f t="shared" si="0"/>
        <v>5270.908333333333</v>
      </c>
    </row>
    <row r="65" spans="1:5" ht="12.75">
      <c r="A65" s="8">
        <v>22090400</v>
      </c>
      <c r="B65" s="8" t="s">
        <v>54</v>
      </c>
      <c r="C65" s="8">
        <v>200</v>
      </c>
      <c r="D65" s="8">
        <v>424.8</v>
      </c>
      <c r="E65" s="13">
        <f t="shared" si="0"/>
        <v>212.4</v>
      </c>
    </row>
    <row r="66" spans="1:5" ht="12.75">
      <c r="A66" s="8">
        <v>24000000</v>
      </c>
      <c r="B66" s="8" t="s">
        <v>55</v>
      </c>
      <c r="C66" s="8">
        <v>6300</v>
      </c>
      <c r="D66" s="8">
        <v>76662.66</v>
      </c>
      <c r="E66" s="13">
        <f t="shared" si="0"/>
        <v>1216.867619047619</v>
      </c>
    </row>
    <row r="67" spans="1:5" ht="12.75">
      <c r="A67" s="8">
        <v>24060000</v>
      </c>
      <c r="B67" s="8" t="s">
        <v>47</v>
      </c>
      <c r="C67" s="8">
        <v>6300</v>
      </c>
      <c r="D67" s="8">
        <v>76662.66</v>
      </c>
      <c r="E67" s="13">
        <f t="shared" si="0"/>
        <v>1216.867619047619</v>
      </c>
    </row>
    <row r="68" spans="1:5" ht="12.75">
      <c r="A68" s="8">
        <v>24060300</v>
      </c>
      <c r="B68" s="8" t="s">
        <v>47</v>
      </c>
      <c r="C68" s="8">
        <v>6300</v>
      </c>
      <c r="D68" s="8">
        <v>76662.66</v>
      </c>
      <c r="E68" s="13">
        <f t="shared" si="0"/>
        <v>1216.867619047619</v>
      </c>
    </row>
    <row r="69" spans="1:5" ht="12.75">
      <c r="A69" s="8">
        <v>40000000</v>
      </c>
      <c r="B69" s="8" t="s">
        <v>56</v>
      </c>
      <c r="C69" s="8">
        <v>121083038</v>
      </c>
      <c r="D69" s="8">
        <v>120703643.36</v>
      </c>
      <c r="E69" s="13">
        <f t="shared" si="0"/>
        <v>99.6866657409108</v>
      </c>
    </row>
    <row r="70" spans="1:5" ht="12.75">
      <c r="A70" s="8">
        <v>41000000</v>
      </c>
      <c r="B70" s="8" t="s">
        <v>57</v>
      </c>
      <c r="C70" s="8">
        <v>121083038</v>
      </c>
      <c r="D70" s="8">
        <v>120703643.36</v>
      </c>
      <c r="E70" s="13">
        <f t="shared" si="0"/>
        <v>99.6866657409108</v>
      </c>
    </row>
    <row r="71" spans="1:5" ht="12.75">
      <c r="A71" s="8">
        <v>41020000</v>
      </c>
      <c r="B71" s="8" t="s">
        <v>58</v>
      </c>
      <c r="C71" s="8">
        <v>4550000</v>
      </c>
      <c r="D71" s="8">
        <v>4550000</v>
      </c>
      <c r="E71" s="13">
        <f t="shared" si="0"/>
        <v>100</v>
      </c>
    </row>
    <row r="72" spans="1:5" ht="12.75">
      <c r="A72" s="8">
        <v>41020100</v>
      </c>
      <c r="B72" s="8" t="s">
        <v>59</v>
      </c>
      <c r="C72" s="8">
        <v>4550000</v>
      </c>
      <c r="D72" s="8">
        <v>4550000</v>
      </c>
      <c r="E72" s="13">
        <f aca="true" t="shared" si="1" ref="E72:E84">IF(C72=0,0,D72/C72*100)</f>
        <v>100</v>
      </c>
    </row>
    <row r="73" spans="1:5" ht="12.75">
      <c r="A73" s="8">
        <v>41030000</v>
      </c>
      <c r="B73" s="8" t="s">
        <v>60</v>
      </c>
      <c r="C73" s="8">
        <v>116533038</v>
      </c>
      <c r="D73" s="8">
        <v>116153643.36</v>
      </c>
      <c r="E73" s="13">
        <f t="shared" si="1"/>
        <v>99.67443169206659</v>
      </c>
    </row>
    <row r="74" spans="1:5" ht="12.75">
      <c r="A74" s="8">
        <v>41030300</v>
      </c>
      <c r="B74" s="8" t="s">
        <v>295</v>
      </c>
      <c r="C74" s="8">
        <v>33880</v>
      </c>
      <c r="D74" s="8">
        <v>24655</v>
      </c>
      <c r="E74" s="13">
        <f t="shared" si="1"/>
        <v>72.771546635183</v>
      </c>
    </row>
    <row r="75" spans="1:5" ht="12.75">
      <c r="A75" s="8">
        <v>41030600</v>
      </c>
      <c r="B75" s="8" t="s">
        <v>61</v>
      </c>
      <c r="C75" s="8">
        <v>31310828</v>
      </c>
      <c r="D75" s="8">
        <v>31310826</v>
      </c>
      <c r="E75" s="13">
        <f t="shared" si="1"/>
        <v>99.99999361243337</v>
      </c>
    </row>
    <row r="76" spans="1:5" ht="12.75">
      <c r="A76" s="8">
        <v>41030800</v>
      </c>
      <c r="B76" s="8" t="s">
        <v>62</v>
      </c>
      <c r="C76" s="8">
        <v>36445555</v>
      </c>
      <c r="D76" s="8">
        <v>36445549</v>
      </c>
      <c r="E76" s="13">
        <f t="shared" si="1"/>
        <v>99.99998353708703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299568</v>
      </c>
      <c r="D78" s="8">
        <v>5992</v>
      </c>
      <c r="E78" s="13">
        <f t="shared" si="1"/>
        <v>2.000213640976339</v>
      </c>
    </row>
    <row r="79" spans="1:5" ht="12.75">
      <c r="A79" s="8">
        <v>41033900</v>
      </c>
      <c r="B79" s="8" t="s">
        <v>65</v>
      </c>
      <c r="C79" s="8">
        <v>23146500</v>
      </c>
      <c r="D79" s="8">
        <v>23146500</v>
      </c>
      <c r="E79" s="13">
        <f t="shared" si="1"/>
        <v>100</v>
      </c>
    </row>
    <row r="80" spans="1:5" ht="12.75">
      <c r="A80" s="8">
        <v>41034200</v>
      </c>
      <c r="B80" s="8" t="s">
        <v>66</v>
      </c>
      <c r="C80" s="8">
        <v>15033100</v>
      </c>
      <c r="D80" s="8">
        <v>15033100</v>
      </c>
      <c r="E80" s="13">
        <f t="shared" si="1"/>
        <v>100</v>
      </c>
    </row>
    <row r="81" spans="1:5" ht="12.75">
      <c r="A81" s="8">
        <v>41035000</v>
      </c>
      <c r="B81" s="8" t="s">
        <v>67</v>
      </c>
      <c r="C81" s="8">
        <v>10037207</v>
      </c>
      <c r="D81" s="8">
        <v>9963300</v>
      </c>
      <c r="E81" s="13">
        <f t="shared" si="1"/>
        <v>99.2636696642801</v>
      </c>
    </row>
    <row r="82" spans="1:5" ht="12.75">
      <c r="A82" s="8">
        <v>41035800</v>
      </c>
      <c r="B82" s="8" t="s">
        <v>68</v>
      </c>
      <c r="C82" s="8">
        <v>226400</v>
      </c>
      <c r="D82" s="8">
        <v>223721.36</v>
      </c>
      <c r="E82" s="13">
        <f t="shared" si="1"/>
        <v>98.81685512367491</v>
      </c>
    </row>
    <row r="83" spans="1:5" ht="12.75">
      <c r="A83" s="9" t="s">
        <v>69</v>
      </c>
      <c r="B83" s="9"/>
      <c r="C83" s="9">
        <v>32902221</v>
      </c>
      <c r="D83" s="9">
        <v>51010777.52</v>
      </c>
      <c r="E83" s="14">
        <f t="shared" si="1"/>
        <v>155.03748977918542</v>
      </c>
    </row>
    <row r="84" spans="1:5" ht="12.75">
      <c r="A84" s="9" t="s">
        <v>70</v>
      </c>
      <c r="B84" s="9"/>
      <c r="C84" s="9">
        <v>153985259</v>
      </c>
      <c r="D84" s="9">
        <v>171714420.88</v>
      </c>
      <c r="E84" s="14">
        <f t="shared" si="1"/>
        <v>111.51354486470682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160000</v>
      </c>
      <c r="D87" s="8">
        <v>175502.29</v>
      </c>
      <c r="E87" s="13">
        <f aca="true" t="shared" si="2" ref="E87:E125">IF(C87=0,0,D87/C87*100)</f>
        <v>109.68893125000001</v>
      </c>
    </row>
    <row r="88" spans="1:5" ht="12.75">
      <c r="A88" s="8">
        <v>19000000</v>
      </c>
      <c r="B88" s="8" t="s">
        <v>42</v>
      </c>
      <c r="C88" s="8">
        <v>160000</v>
      </c>
      <c r="D88" s="8">
        <v>175502.29</v>
      </c>
      <c r="E88" s="13">
        <f t="shared" si="2"/>
        <v>109.68893125000001</v>
      </c>
    </row>
    <row r="89" spans="1:5" ht="12.75">
      <c r="A89" s="8">
        <v>19010000</v>
      </c>
      <c r="B89" s="8" t="s">
        <v>43</v>
      </c>
      <c r="C89" s="8">
        <v>160000</v>
      </c>
      <c r="D89" s="8">
        <v>175499.79</v>
      </c>
      <c r="E89" s="13">
        <f t="shared" si="2"/>
        <v>109.68736875</v>
      </c>
    </row>
    <row r="90" spans="1:5" ht="12.75">
      <c r="A90" s="8">
        <v>19010100</v>
      </c>
      <c r="B90" s="8" t="s">
        <v>240</v>
      </c>
      <c r="C90" s="8">
        <v>0</v>
      </c>
      <c r="D90" s="8">
        <v>24649.93</v>
      </c>
      <c r="E90" s="13">
        <f t="shared" si="2"/>
        <v>0</v>
      </c>
    </row>
    <row r="91" spans="1:5" ht="12.75">
      <c r="A91" s="8">
        <v>19010200</v>
      </c>
      <c r="B91" s="8" t="s">
        <v>241</v>
      </c>
      <c r="C91" s="8">
        <v>0</v>
      </c>
      <c r="D91" s="8">
        <v>439.13</v>
      </c>
      <c r="E91" s="13">
        <f t="shared" si="2"/>
        <v>0</v>
      </c>
    </row>
    <row r="92" spans="1:5" ht="12.75">
      <c r="A92" s="8">
        <v>19010300</v>
      </c>
      <c r="B92" s="8" t="s">
        <v>44</v>
      </c>
      <c r="C92" s="8">
        <v>160000</v>
      </c>
      <c r="D92" s="8">
        <v>150410.73</v>
      </c>
      <c r="E92" s="13">
        <f t="shared" si="2"/>
        <v>94.00670625000001</v>
      </c>
    </row>
    <row r="93" spans="1:5" ht="12.75">
      <c r="A93" s="8">
        <v>19050000</v>
      </c>
      <c r="B93" s="8" t="s">
        <v>326</v>
      </c>
      <c r="C93" s="8">
        <v>0</v>
      </c>
      <c r="D93" s="8">
        <v>2.5</v>
      </c>
      <c r="E93" s="13">
        <f t="shared" si="2"/>
        <v>0</v>
      </c>
    </row>
    <row r="94" spans="1:5" ht="12.75">
      <c r="A94" s="8">
        <v>19050300</v>
      </c>
      <c r="B94" s="8" t="s">
        <v>327</v>
      </c>
      <c r="C94" s="8">
        <v>0</v>
      </c>
      <c r="D94" s="8">
        <v>2.5</v>
      </c>
      <c r="E94" s="13">
        <f t="shared" si="2"/>
        <v>0</v>
      </c>
    </row>
    <row r="95" spans="1:5" ht="12.75">
      <c r="A95" s="8">
        <v>20000000</v>
      </c>
      <c r="B95" s="8" t="s">
        <v>45</v>
      </c>
      <c r="C95" s="8">
        <v>2056391.6666666667</v>
      </c>
      <c r="D95" s="8">
        <v>9688728.88</v>
      </c>
      <c r="E95" s="13">
        <f t="shared" si="2"/>
        <v>471.1519229070338</v>
      </c>
    </row>
    <row r="96" spans="1:5" ht="12.75">
      <c r="A96" s="8">
        <v>21000000</v>
      </c>
      <c r="B96" s="8" t="s">
        <v>46</v>
      </c>
      <c r="C96" s="8">
        <v>20000</v>
      </c>
      <c r="D96" s="8">
        <v>86215.32</v>
      </c>
      <c r="E96" s="13">
        <f t="shared" si="2"/>
        <v>431.0766</v>
      </c>
    </row>
    <row r="97" spans="1:5" ht="12.75">
      <c r="A97" s="8">
        <v>21110000</v>
      </c>
      <c r="B97" s="8" t="s">
        <v>219</v>
      </c>
      <c r="C97" s="8">
        <v>20000</v>
      </c>
      <c r="D97" s="8">
        <v>86215.32</v>
      </c>
      <c r="E97" s="13">
        <f t="shared" si="2"/>
        <v>431.0766</v>
      </c>
    </row>
    <row r="98" spans="1:5" ht="12.75">
      <c r="A98" s="8">
        <v>24000000</v>
      </c>
      <c r="B98" s="8" t="s">
        <v>55</v>
      </c>
      <c r="C98" s="8">
        <v>851000</v>
      </c>
      <c r="D98" s="8">
        <v>2470327.13</v>
      </c>
      <c r="E98" s="13">
        <f t="shared" si="2"/>
        <v>290.28520916568743</v>
      </c>
    </row>
    <row r="99" spans="1:5" ht="12.75">
      <c r="A99" s="8">
        <v>24060000</v>
      </c>
      <c r="B99" s="8" t="s">
        <v>47</v>
      </c>
      <c r="C99" s="8">
        <v>0</v>
      </c>
      <c r="D99" s="8">
        <v>1007.45</v>
      </c>
      <c r="E99" s="13">
        <f t="shared" si="2"/>
        <v>0</v>
      </c>
    </row>
    <row r="100" spans="1:5" ht="12.75">
      <c r="A100" s="8">
        <v>24062100</v>
      </c>
      <c r="B100" s="8" t="s">
        <v>220</v>
      </c>
      <c r="C100" s="8">
        <v>0</v>
      </c>
      <c r="D100" s="8">
        <v>1007.45</v>
      </c>
      <c r="E100" s="13">
        <f t="shared" si="2"/>
        <v>0</v>
      </c>
    </row>
    <row r="101" spans="1:5" ht="12.75">
      <c r="A101" s="8">
        <v>24170000</v>
      </c>
      <c r="B101" s="8" t="s">
        <v>285</v>
      </c>
      <c r="C101" s="8">
        <v>851000</v>
      </c>
      <c r="D101" s="8">
        <v>2469319.68</v>
      </c>
      <c r="E101" s="13">
        <f t="shared" si="2"/>
        <v>290.16682491186845</v>
      </c>
    </row>
    <row r="102" spans="1:5" ht="12.75">
      <c r="A102" s="8">
        <v>25000000</v>
      </c>
      <c r="B102" s="8" t="s">
        <v>221</v>
      </c>
      <c r="C102" s="8">
        <v>1185391.6666666667</v>
      </c>
      <c r="D102" s="8">
        <v>7132186.43</v>
      </c>
      <c r="E102" s="13">
        <f t="shared" si="2"/>
        <v>601.6734072423319</v>
      </c>
    </row>
    <row r="103" spans="1:5" ht="12.75">
      <c r="A103" s="8">
        <v>25010000</v>
      </c>
      <c r="B103" s="8" t="s">
        <v>222</v>
      </c>
      <c r="C103" s="8">
        <v>1185391.6666666667</v>
      </c>
      <c r="D103" s="8">
        <v>1242007.49</v>
      </c>
      <c r="E103" s="13">
        <f t="shared" si="2"/>
        <v>104.77612800269954</v>
      </c>
    </row>
    <row r="104" spans="1:5" ht="12.75">
      <c r="A104" s="8">
        <v>25010100</v>
      </c>
      <c r="B104" s="8" t="s">
        <v>223</v>
      </c>
      <c r="C104" s="8">
        <v>1029550</v>
      </c>
      <c r="D104" s="8">
        <v>1060678.56</v>
      </c>
      <c r="E104" s="13">
        <f t="shared" si="2"/>
        <v>103.02351124277598</v>
      </c>
    </row>
    <row r="105" spans="1:5" ht="12.75">
      <c r="A105" s="8">
        <v>25010200</v>
      </c>
      <c r="B105" s="8" t="s">
        <v>224</v>
      </c>
      <c r="C105" s="8">
        <v>13000</v>
      </c>
      <c r="D105" s="8">
        <v>0</v>
      </c>
      <c r="E105" s="13">
        <f t="shared" si="2"/>
        <v>0</v>
      </c>
    </row>
    <row r="106" spans="1:5" ht="12.75">
      <c r="A106" s="8">
        <v>25010300</v>
      </c>
      <c r="B106" s="8" t="s">
        <v>225</v>
      </c>
      <c r="C106" s="8">
        <v>140541.66666666666</v>
      </c>
      <c r="D106" s="8">
        <v>174789.05</v>
      </c>
      <c r="E106" s="13">
        <f t="shared" si="2"/>
        <v>124.36813519122443</v>
      </c>
    </row>
    <row r="107" spans="1:5" ht="12.75">
      <c r="A107" s="8">
        <v>25010400</v>
      </c>
      <c r="B107" s="8" t="s">
        <v>226</v>
      </c>
      <c r="C107" s="8">
        <v>2300</v>
      </c>
      <c r="D107" s="8">
        <v>6539.88</v>
      </c>
      <c r="E107" s="13">
        <f t="shared" si="2"/>
        <v>284.3426086956522</v>
      </c>
    </row>
    <row r="108" spans="1:5" ht="12.75">
      <c r="A108" s="8">
        <v>25020000</v>
      </c>
      <c r="B108" s="8" t="s">
        <v>300</v>
      </c>
      <c r="C108" s="8">
        <v>0</v>
      </c>
      <c r="D108" s="8">
        <v>5890178.94</v>
      </c>
      <c r="E108" s="13">
        <f t="shared" si="2"/>
        <v>0</v>
      </c>
    </row>
    <row r="109" spans="1:5" ht="12.75">
      <c r="A109" s="8">
        <v>25020100</v>
      </c>
      <c r="B109" s="8" t="s">
        <v>301</v>
      </c>
      <c r="C109" s="8">
        <v>0</v>
      </c>
      <c r="D109" s="8">
        <v>5251004.86</v>
      </c>
      <c r="E109" s="13">
        <f t="shared" si="2"/>
        <v>0</v>
      </c>
    </row>
    <row r="110" spans="1:5" ht="12.75">
      <c r="A110" s="8">
        <v>25020200</v>
      </c>
      <c r="B110" s="8" t="s">
        <v>316</v>
      </c>
      <c r="C110" s="8">
        <v>0</v>
      </c>
      <c r="D110" s="8">
        <v>639174.08</v>
      </c>
      <c r="E110" s="13">
        <f t="shared" si="2"/>
        <v>0</v>
      </c>
    </row>
    <row r="111" spans="1:5" ht="12.75">
      <c r="A111" s="8">
        <v>30000000</v>
      </c>
      <c r="B111" s="8" t="s">
        <v>243</v>
      </c>
      <c r="C111" s="8">
        <v>20000</v>
      </c>
      <c r="D111" s="8">
        <v>64339.01</v>
      </c>
      <c r="E111" s="13">
        <f t="shared" si="2"/>
        <v>321.69505000000004</v>
      </c>
    </row>
    <row r="112" spans="1:5" ht="12.75">
      <c r="A112" s="8">
        <v>33000000</v>
      </c>
      <c r="B112" s="8" t="s">
        <v>244</v>
      </c>
      <c r="C112" s="8">
        <v>20000</v>
      </c>
      <c r="D112" s="8">
        <v>64339.01</v>
      </c>
      <c r="E112" s="13">
        <f t="shared" si="2"/>
        <v>321.69505000000004</v>
      </c>
    </row>
    <row r="113" spans="1:5" ht="12.75">
      <c r="A113" s="8">
        <v>33010000</v>
      </c>
      <c r="B113" s="8" t="s">
        <v>245</v>
      </c>
      <c r="C113" s="8">
        <v>20000</v>
      </c>
      <c r="D113" s="8">
        <v>64339.01</v>
      </c>
      <c r="E113" s="13">
        <f t="shared" si="2"/>
        <v>321.69505000000004</v>
      </c>
    </row>
    <row r="114" spans="1:5" ht="12.75">
      <c r="A114" s="8">
        <v>33010100</v>
      </c>
      <c r="B114" s="8" t="s">
        <v>246</v>
      </c>
      <c r="C114" s="8">
        <v>20000</v>
      </c>
      <c r="D114" s="8">
        <v>38947.31</v>
      </c>
      <c r="E114" s="13">
        <f t="shared" si="2"/>
        <v>194.73655</v>
      </c>
    </row>
    <row r="115" spans="1:5" ht="12.75">
      <c r="A115" s="8">
        <v>33010400</v>
      </c>
      <c r="B115" s="8" t="s">
        <v>330</v>
      </c>
      <c r="C115" s="8">
        <v>0</v>
      </c>
      <c r="D115" s="8">
        <v>25391.7</v>
      </c>
      <c r="E115" s="13">
        <f t="shared" si="2"/>
        <v>0</v>
      </c>
    </row>
    <row r="116" spans="1:5" ht="12.75">
      <c r="A116" s="8">
        <v>40000000</v>
      </c>
      <c r="B116" s="8" t="s">
        <v>56</v>
      </c>
      <c r="C116" s="8">
        <v>4352043</v>
      </c>
      <c r="D116" s="8">
        <v>3780059.34</v>
      </c>
      <c r="E116" s="13">
        <f t="shared" si="2"/>
        <v>86.85712296500746</v>
      </c>
    </row>
    <row r="117" spans="1:5" ht="12.75">
      <c r="A117" s="8">
        <v>41000000</v>
      </c>
      <c r="B117" s="8" t="s">
        <v>57</v>
      </c>
      <c r="C117" s="8">
        <v>3305915</v>
      </c>
      <c r="D117" s="8">
        <v>2751015</v>
      </c>
      <c r="E117" s="13">
        <f t="shared" si="2"/>
        <v>83.21493444326306</v>
      </c>
    </row>
    <row r="118" spans="1:5" ht="12.75">
      <c r="A118" s="8">
        <v>41030000</v>
      </c>
      <c r="B118" s="8" t="s">
        <v>60</v>
      </c>
      <c r="C118" s="8">
        <v>3305915</v>
      </c>
      <c r="D118" s="8">
        <v>2751015</v>
      </c>
      <c r="E118" s="13">
        <f t="shared" si="2"/>
        <v>83.21493444326306</v>
      </c>
    </row>
    <row r="119" spans="1:5" ht="12.75">
      <c r="A119" s="8">
        <v>41035000</v>
      </c>
      <c r="B119" s="8" t="s">
        <v>67</v>
      </c>
      <c r="C119" s="8">
        <v>3305915</v>
      </c>
      <c r="D119" s="8">
        <v>2751015</v>
      </c>
      <c r="E119" s="13">
        <f t="shared" si="2"/>
        <v>83.21493444326306</v>
      </c>
    </row>
    <row r="120" spans="1:5" ht="12.75">
      <c r="A120" s="8">
        <v>42000000</v>
      </c>
      <c r="B120" s="8" t="s">
        <v>331</v>
      </c>
      <c r="C120" s="8">
        <v>1046128</v>
      </c>
      <c r="D120" s="8">
        <v>1029044.34</v>
      </c>
      <c r="E120" s="13">
        <f t="shared" si="2"/>
        <v>98.36696274260893</v>
      </c>
    </row>
    <row r="121" spans="1:5" ht="12.75">
      <c r="A121" s="8">
        <v>42020000</v>
      </c>
      <c r="B121" s="8" t="s">
        <v>332</v>
      </c>
      <c r="C121" s="8">
        <v>1046128</v>
      </c>
      <c r="D121" s="8">
        <v>1029044.34</v>
      </c>
      <c r="E121" s="13">
        <f t="shared" si="2"/>
        <v>98.36696274260893</v>
      </c>
    </row>
    <row r="122" spans="1:5" ht="12.75">
      <c r="A122" s="8">
        <v>50000000</v>
      </c>
      <c r="B122" s="8" t="s">
        <v>227</v>
      </c>
      <c r="C122" s="8">
        <v>126472</v>
      </c>
      <c r="D122" s="8">
        <v>96451</v>
      </c>
      <c r="E122" s="13">
        <f t="shared" si="2"/>
        <v>76.2627300904548</v>
      </c>
    </row>
    <row r="123" spans="1:5" ht="12.75">
      <c r="A123" s="8">
        <v>50110000</v>
      </c>
      <c r="B123" s="8" t="s">
        <v>228</v>
      </c>
      <c r="C123" s="8">
        <v>126472</v>
      </c>
      <c r="D123" s="8">
        <v>96451</v>
      </c>
      <c r="E123" s="13">
        <f t="shared" si="2"/>
        <v>76.2627300904548</v>
      </c>
    </row>
    <row r="124" spans="1:5" ht="12.75">
      <c r="A124" s="9" t="s">
        <v>69</v>
      </c>
      <c r="B124" s="9"/>
      <c r="C124" s="9">
        <v>2362863.666666667</v>
      </c>
      <c r="D124" s="9">
        <v>10025021.18</v>
      </c>
      <c r="E124" s="14">
        <f t="shared" si="2"/>
        <v>424.2742110526619</v>
      </c>
    </row>
    <row r="125" spans="1:5" ht="12.75">
      <c r="A125" s="9" t="s">
        <v>70</v>
      </c>
      <c r="B125" s="9"/>
      <c r="C125" s="9">
        <v>6714906.666666667</v>
      </c>
      <c r="D125" s="9">
        <v>13805080.52</v>
      </c>
      <c r="E125" s="14">
        <f t="shared" si="2"/>
        <v>205.5885689153287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3" sqref="E2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22014541</v>
      </c>
      <c r="E6" s="12">
        <v>7236360</v>
      </c>
      <c r="F6" s="12">
        <v>5828700.4300000025</v>
      </c>
      <c r="G6" s="12">
        <v>0</v>
      </c>
      <c r="H6" s="12">
        <v>5783429.200000002</v>
      </c>
      <c r="I6" s="12">
        <v>45271.23</v>
      </c>
      <c r="J6" s="12">
        <v>34506.7</v>
      </c>
      <c r="K6" s="12">
        <f aca="true" t="shared" si="0" ref="K6:K69">E6-F6</f>
        <v>1407659.5699999975</v>
      </c>
      <c r="L6" s="12">
        <f aca="true" t="shared" si="1" ref="L6:L69">D6-F6</f>
        <v>16185840.569999997</v>
      </c>
      <c r="M6" s="12">
        <f aca="true" t="shared" si="2" ref="M6:M69">IF(E6=0,0,(F6/E6)*100)</f>
        <v>80.54740822734085</v>
      </c>
      <c r="N6" s="12">
        <f aca="true" t="shared" si="3" ref="N6:N69">D6-H6</f>
        <v>16231111.799999997</v>
      </c>
      <c r="O6" s="12">
        <f aca="true" t="shared" si="4" ref="O6:O69">E6-H6</f>
        <v>1452930.799999998</v>
      </c>
      <c r="P6" s="12">
        <f aca="true" t="shared" si="5" ref="P6:P69">IF(E6=0,0,(H6/E6)*100)</f>
        <v>79.92180046321634</v>
      </c>
    </row>
    <row r="7" spans="1:16" ht="12.75">
      <c r="A7" s="4" t="s">
        <v>76</v>
      </c>
      <c r="B7" s="5" t="s">
        <v>77</v>
      </c>
      <c r="C7" s="6">
        <v>20946539</v>
      </c>
      <c r="D7" s="6">
        <v>22014541</v>
      </c>
      <c r="E7" s="6">
        <v>7236360</v>
      </c>
      <c r="F7" s="6">
        <v>5828700.4300000025</v>
      </c>
      <c r="G7" s="6">
        <v>0</v>
      </c>
      <c r="H7" s="6">
        <v>5783429.200000002</v>
      </c>
      <c r="I7" s="6">
        <v>45271.23</v>
      </c>
      <c r="J7" s="6">
        <v>34506.7</v>
      </c>
      <c r="K7" s="6">
        <f t="shared" si="0"/>
        <v>1407659.5699999975</v>
      </c>
      <c r="L7" s="6">
        <f t="shared" si="1"/>
        <v>16185840.569999997</v>
      </c>
      <c r="M7" s="6">
        <f t="shared" si="2"/>
        <v>80.54740822734085</v>
      </c>
      <c r="N7" s="6">
        <f t="shared" si="3"/>
        <v>16231111.799999997</v>
      </c>
      <c r="O7" s="6">
        <f t="shared" si="4"/>
        <v>1452930.799999998</v>
      </c>
      <c r="P7" s="6">
        <f t="shared" si="5"/>
        <v>79.92180046321634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237890</v>
      </c>
      <c r="F8" s="12">
        <v>166712.06</v>
      </c>
      <c r="G8" s="12">
        <v>0</v>
      </c>
      <c r="H8" s="12">
        <v>166712.06</v>
      </c>
      <c r="I8" s="12">
        <v>0</v>
      </c>
      <c r="J8" s="12">
        <v>0</v>
      </c>
      <c r="K8" s="12">
        <f t="shared" si="0"/>
        <v>71177.94</v>
      </c>
      <c r="L8" s="12">
        <f t="shared" si="1"/>
        <v>598730.94</v>
      </c>
      <c r="M8" s="12">
        <f t="shared" si="2"/>
        <v>70.07947370633487</v>
      </c>
      <c r="N8" s="12">
        <f t="shared" si="3"/>
        <v>598730.94</v>
      </c>
      <c r="O8" s="12">
        <f t="shared" si="4"/>
        <v>71177.94</v>
      </c>
      <c r="P8" s="12">
        <f t="shared" si="5"/>
        <v>70.07947370633487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237890</v>
      </c>
      <c r="F9" s="6">
        <v>166712.06</v>
      </c>
      <c r="G9" s="6">
        <v>0</v>
      </c>
      <c r="H9" s="6">
        <v>166712.06</v>
      </c>
      <c r="I9" s="6">
        <v>0</v>
      </c>
      <c r="J9" s="6">
        <v>0</v>
      </c>
      <c r="K9" s="6">
        <f t="shared" si="0"/>
        <v>71177.94</v>
      </c>
      <c r="L9" s="6">
        <f t="shared" si="1"/>
        <v>598730.94</v>
      </c>
      <c r="M9" s="6">
        <f t="shared" si="2"/>
        <v>70.07947370633487</v>
      </c>
      <c r="N9" s="6">
        <f t="shared" si="3"/>
        <v>598730.94</v>
      </c>
      <c r="O9" s="6">
        <f t="shared" si="4"/>
        <v>71177.94</v>
      </c>
      <c r="P9" s="6">
        <f t="shared" si="5"/>
        <v>70.07947370633487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113777595</v>
      </c>
      <c r="E10" s="12">
        <v>34889352</v>
      </c>
      <c r="F10" s="12">
        <v>32937512.089999996</v>
      </c>
      <c r="G10" s="12">
        <v>0</v>
      </c>
      <c r="H10" s="12">
        <v>32817843.44</v>
      </c>
      <c r="I10" s="12">
        <v>119668.65</v>
      </c>
      <c r="J10" s="12">
        <v>1095960.57</v>
      </c>
      <c r="K10" s="12">
        <f t="shared" si="0"/>
        <v>1951839.9100000039</v>
      </c>
      <c r="L10" s="12">
        <f t="shared" si="1"/>
        <v>80840082.91</v>
      </c>
      <c r="M10" s="12">
        <f t="shared" si="2"/>
        <v>94.40562865713298</v>
      </c>
      <c r="N10" s="12">
        <f t="shared" si="3"/>
        <v>80959751.56</v>
      </c>
      <c r="O10" s="12">
        <f t="shared" si="4"/>
        <v>2071508.5599999987</v>
      </c>
      <c r="P10" s="12">
        <f t="shared" si="5"/>
        <v>94.06263389471951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20195806</v>
      </c>
      <c r="E11" s="6">
        <v>6937327</v>
      </c>
      <c r="F11" s="6">
        <v>5888100.150000003</v>
      </c>
      <c r="G11" s="6">
        <v>0</v>
      </c>
      <c r="H11" s="6">
        <v>5885904.410000002</v>
      </c>
      <c r="I11" s="6">
        <v>2195.74</v>
      </c>
      <c r="J11" s="6">
        <v>2338.81</v>
      </c>
      <c r="K11" s="6">
        <f t="shared" si="0"/>
        <v>1049226.8499999968</v>
      </c>
      <c r="L11" s="6">
        <f t="shared" si="1"/>
        <v>14307705.849999998</v>
      </c>
      <c r="M11" s="6">
        <f t="shared" si="2"/>
        <v>84.87563221396373</v>
      </c>
      <c r="N11" s="6">
        <f t="shared" si="3"/>
        <v>14309901.589999998</v>
      </c>
      <c r="O11" s="6">
        <f t="shared" si="4"/>
        <v>1051422.589999998</v>
      </c>
      <c r="P11" s="6">
        <f t="shared" si="5"/>
        <v>84.84398111837602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85038836</v>
      </c>
      <c r="E12" s="6">
        <v>25163372</v>
      </c>
      <c r="F12" s="6">
        <v>24661205.569999997</v>
      </c>
      <c r="G12" s="6">
        <v>0</v>
      </c>
      <c r="H12" s="6">
        <v>24548870.3</v>
      </c>
      <c r="I12" s="6">
        <v>112335.27</v>
      </c>
      <c r="J12" s="6">
        <v>1089111.26</v>
      </c>
      <c r="K12" s="6">
        <f t="shared" si="0"/>
        <v>502166.4300000034</v>
      </c>
      <c r="L12" s="6">
        <f t="shared" si="1"/>
        <v>60377630.43000001</v>
      </c>
      <c r="M12" s="6">
        <f t="shared" si="2"/>
        <v>98.00437544697903</v>
      </c>
      <c r="N12" s="6">
        <f t="shared" si="3"/>
        <v>60489965.7</v>
      </c>
      <c r="O12" s="6">
        <f t="shared" si="4"/>
        <v>614501.6999999993</v>
      </c>
      <c r="P12" s="6">
        <f t="shared" si="5"/>
        <v>97.55795169264279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790265</v>
      </c>
      <c r="F13" s="6">
        <v>754460.21</v>
      </c>
      <c r="G13" s="6">
        <v>0</v>
      </c>
      <c r="H13" s="6">
        <v>750524.71</v>
      </c>
      <c r="I13" s="6">
        <v>3935.5</v>
      </c>
      <c r="J13" s="6">
        <v>4510.5</v>
      </c>
      <c r="K13" s="6">
        <f t="shared" si="0"/>
        <v>35804.79000000004</v>
      </c>
      <c r="L13" s="6">
        <f t="shared" si="1"/>
        <v>1690504.79</v>
      </c>
      <c r="M13" s="6">
        <f t="shared" si="2"/>
        <v>95.46926790380441</v>
      </c>
      <c r="N13" s="6">
        <f t="shared" si="3"/>
        <v>1694440.29</v>
      </c>
      <c r="O13" s="6">
        <f t="shared" si="4"/>
        <v>39740.29000000004</v>
      </c>
      <c r="P13" s="6">
        <f t="shared" si="5"/>
        <v>94.9712703966391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478104</v>
      </c>
      <c r="F14" s="6">
        <v>403318.37</v>
      </c>
      <c r="G14" s="6">
        <v>0</v>
      </c>
      <c r="H14" s="6">
        <v>403317.16</v>
      </c>
      <c r="I14" s="6">
        <v>1.21</v>
      </c>
      <c r="J14" s="6">
        <v>0</v>
      </c>
      <c r="K14" s="6">
        <f t="shared" si="0"/>
        <v>74785.63</v>
      </c>
      <c r="L14" s="6">
        <f t="shared" si="1"/>
        <v>1293978.63</v>
      </c>
      <c r="M14" s="6">
        <f t="shared" si="2"/>
        <v>84.35787401904187</v>
      </c>
      <c r="N14" s="6">
        <f t="shared" si="3"/>
        <v>1293979.84</v>
      </c>
      <c r="O14" s="6">
        <f t="shared" si="4"/>
        <v>74786.84000000003</v>
      </c>
      <c r="P14" s="6">
        <f t="shared" si="5"/>
        <v>84.35762093603066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25036</v>
      </c>
      <c r="F15" s="6">
        <v>21720.81</v>
      </c>
      <c r="G15" s="6">
        <v>0</v>
      </c>
      <c r="H15" s="6">
        <v>21720.81</v>
      </c>
      <c r="I15" s="6">
        <v>0</v>
      </c>
      <c r="J15" s="6">
        <v>0</v>
      </c>
      <c r="K15" s="6">
        <f t="shared" si="0"/>
        <v>3315.1899999999987</v>
      </c>
      <c r="L15" s="6">
        <f t="shared" si="1"/>
        <v>53392.19</v>
      </c>
      <c r="M15" s="6">
        <f t="shared" si="2"/>
        <v>86.75830803642755</v>
      </c>
      <c r="N15" s="6">
        <f t="shared" si="3"/>
        <v>53392.19</v>
      </c>
      <c r="O15" s="6">
        <f t="shared" si="4"/>
        <v>3315.1899999999987</v>
      </c>
      <c r="P15" s="6">
        <f t="shared" si="5"/>
        <v>86.75830803642755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275358</v>
      </c>
      <c r="F16" s="6">
        <v>249880.59</v>
      </c>
      <c r="G16" s="6">
        <v>0</v>
      </c>
      <c r="H16" s="6">
        <v>249880.59</v>
      </c>
      <c r="I16" s="6">
        <v>0</v>
      </c>
      <c r="J16" s="6">
        <v>0</v>
      </c>
      <c r="K16" s="6">
        <f t="shared" si="0"/>
        <v>25477.410000000003</v>
      </c>
      <c r="L16" s="6">
        <f t="shared" si="1"/>
        <v>672842.41</v>
      </c>
      <c r="M16" s="6">
        <f t="shared" si="2"/>
        <v>90.74753230340139</v>
      </c>
      <c r="N16" s="6">
        <f t="shared" si="3"/>
        <v>672842.41</v>
      </c>
      <c r="O16" s="6">
        <f t="shared" si="4"/>
        <v>25477.410000000003</v>
      </c>
      <c r="P16" s="6">
        <f t="shared" si="5"/>
        <v>90.74753230340139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362756</v>
      </c>
      <c r="F17" s="6">
        <v>344690.5</v>
      </c>
      <c r="G17" s="6">
        <v>0</v>
      </c>
      <c r="H17" s="6">
        <v>344690.5</v>
      </c>
      <c r="I17" s="6">
        <v>0</v>
      </c>
      <c r="J17" s="6">
        <v>0</v>
      </c>
      <c r="K17" s="6">
        <f t="shared" si="0"/>
        <v>18065.5</v>
      </c>
      <c r="L17" s="6">
        <f t="shared" si="1"/>
        <v>973305.5</v>
      </c>
      <c r="M17" s="6">
        <f t="shared" si="2"/>
        <v>95.01993075235144</v>
      </c>
      <c r="N17" s="6">
        <f t="shared" si="3"/>
        <v>973305.5</v>
      </c>
      <c r="O17" s="6">
        <f t="shared" si="4"/>
        <v>18065.5</v>
      </c>
      <c r="P17" s="6">
        <f t="shared" si="5"/>
        <v>95.01993075235144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146605</v>
      </c>
      <c r="F18" s="6">
        <v>135324.56</v>
      </c>
      <c r="G18" s="6">
        <v>0</v>
      </c>
      <c r="H18" s="6">
        <v>135324.56</v>
      </c>
      <c r="I18" s="6">
        <v>0</v>
      </c>
      <c r="J18" s="6">
        <v>0</v>
      </c>
      <c r="K18" s="6">
        <f t="shared" si="0"/>
        <v>11280.440000000002</v>
      </c>
      <c r="L18" s="6">
        <f t="shared" si="1"/>
        <v>386803.44</v>
      </c>
      <c r="M18" s="6">
        <f t="shared" si="2"/>
        <v>92.30555574502915</v>
      </c>
      <c r="N18" s="6">
        <f t="shared" si="3"/>
        <v>386803.44</v>
      </c>
      <c r="O18" s="6">
        <f t="shared" si="4"/>
        <v>11280.440000000002</v>
      </c>
      <c r="P18" s="6">
        <f t="shared" si="5"/>
        <v>92.30555574502915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211246</v>
      </c>
      <c r="F19" s="6">
        <v>181349.5</v>
      </c>
      <c r="G19" s="6">
        <v>0</v>
      </c>
      <c r="H19" s="6">
        <v>180148.57</v>
      </c>
      <c r="I19" s="6">
        <v>1200.93</v>
      </c>
      <c r="J19" s="6">
        <v>0</v>
      </c>
      <c r="K19" s="6">
        <f t="shared" si="0"/>
        <v>29896.5</v>
      </c>
      <c r="L19" s="6">
        <f t="shared" si="1"/>
        <v>530976.5</v>
      </c>
      <c r="M19" s="6">
        <f t="shared" si="2"/>
        <v>85.84754267536427</v>
      </c>
      <c r="N19" s="6">
        <f t="shared" si="3"/>
        <v>532177.4299999999</v>
      </c>
      <c r="O19" s="6">
        <f t="shared" si="4"/>
        <v>31097.429999999993</v>
      </c>
      <c r="P19" s="6">
        <f t="shared" si="5"/>
        <v>85.27904433693419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499283</v>
      </c>
      <c r="F20" s="6">
        <v>297461.83</v>
      </c>
      <c r="G20" s="6">
        <v>0</v>
      </c>
      <c r="H20" s="6">
        <v>297461.83</v>
      </c>
      <c r="I20" s="6">
        <v>0</v>
      </c>
      <c r="J20" s="6">
        <v>0</v>
      </c>
      <c r="K20" s="6">
        <f t="shared" si="0"/>
        <v>201821.16999999998</v>
      </c>
      <c r="L20" s="6">
        <f t="shared" si="1"/>
        <v>552943.1699999999</v>
      </c>
      <c r="M20" s="6">
        <f t="shared" si="2"/>
        <v>59.57780056601166</v>
      </c>
      <c r="N20" s="6">
        <f t="shared" si="3"/>
        <v>552943.1699999999</v>
      </c>
      <c r="O20" s="6">
        <f t="shared" si="4"/>
        <v>201821.16999999998</v>
      </c>
      <c r="P20" s="6">
        <f t="shared" si="5"/>
        <v>59.57780056601166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15402164</v>
      </c>
      <c r="F21" s="12">
        <v>14852062.830000002</v>
      </c>
      <c r="G21" s="12">
        <v>0</v>
      </c>
      <c r="H21" s="12">
        <v>14795625.71</v>
      </c>
      <c r="I21" s="12">
        <v>56437.12</v>
      </c>
      <c r="J21" s="12">
        <v>0</v>
      </c>
      <c r="K21" s="12">
        <f t="shared" si="0"/>
        <v>550101.1699999981</v>
      </c>
      <c r="L21" s="12">
        <f t="shared" si="1"/>
        <v>33029135.169999998</v>
      </c>
      <c r="M21" s="12">
        <f t="shared" si="2"/>
        <v>96.42841635759756</v>
      </c>
      <c r="N21" s="12">
        <f t="shared" si="3"/>
        <v>33085572.29</v>
      </c>
      <c r="O21" s="12">
        <f t="shared" si="4"/>
        <v>606538.2899999991</v>
      </c>
      <c r="P21" s="12">
        <f t="shared" si="5"/>
        <v>96.0619930420167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9941467</v>
      </c>
      <c r="F22" s="6">
        <v>9641624.96</v>
      </c>
      <c r="G22" s="6">
        <v>0</v>
      </c>
      <c r="H22" s="6">
        <v>9612094.32</v>
      </c>
      <c r="I22" s="6">
        <v>29530.64</v>
      </c>
      <c r="J22" s="6">
        <v>0</v>
      </c>
      <c r="K22" s="6">
        <f t="shared" si="0"/>
        <v>299842.0399999991</v>
      </c>
      <c r="L22" s="6">
        <f t="shared" si="1"/>
        <v>21515776.04</v>
      </c>
      <c r="M22" s="6">
        <f t="shared" si="2"/>
        <v>96.98392561178346</v>
      </c>
      <c r="N22" s="6">
        <f t="shared" si="3"/>
        <v>21545306.68</v>
      </c>
      <c r="O22" s="6">
        <f t="shared" si="4"/>
        <v>329372.6799999997</v>
      </c>
      <c r="P22" s="6">
        <f t="shared" si="5"/>
        <v>96.68688051773445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5400979</v>
      </c>
      <c r="F23" s="6">
        <v>5170953.87</v>
      </c>
      <c r="G23" s="6">
        <v>0</v>
      </c>
      <c r="H23" s="6">
        <v>5144064.92</v>
      </c>
      <c r="I23" s="6">
        <v>26888.95</v>
      </c>
      <c r="J23" s="6">
        <v>0</v>
      </c>
      <c r="K23" s="6">
        <f t="shared" si="0"/>
        <v>230025.1299999999</v>
      </c>
      <c r="L23" s="6">
        <f t="shared" si="1"/>
        <v>11470291.129999999</v>
      </c>
      <c r="M23" s="6">
        <f t="shared" si="2"/>
        <v>95.74104750268424</v>
      </c>
      <c r="N23" s="6">
        <f t="shared" si="3"/>
        <v>11497180.08</v>
      </c>
      <c r="O23" s="6">
        <f t="shared" si="4"/>
        <v>256914.08000000007</v>
      </c>
      <c r="P23" s="6">
        <f t="shared" si="5"/>
        <v>95.24319424311778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179947324</v>
      </c>
      <c r="E25" s="12">
        <v>70774243</v>
      </c>
      <c r="F25" s="12">
        <v>70020276.43</v>
      </c>
      <c r="G25" s="12">
        <v>0</v>
      </c>
      <c r="H25" s="12">
        <v>69998733.95000002</v>
      </c>
      <c r="I25" s="12">
        <v>21542.48</v>
      </c>
      <c r="J25" s="12">
        <v>156978233.42999998</v>
      </c>
      <c r="K25" s="12">
        <f t="shared" si="0"/>
        <v>753966.5699999928</v>
      </c>
      <c r="L25" s="12">
        <f t="shared" si="1"/>
        <v>109927047.57</v>
      </c>
      <c r="M25" s="12">
        <f t="shared" si="2"/>
        <v>98.93468790616384</v>
      </c>
      <c r="N25" s="12">
        <f t="shared" si="3"/>
        <v>109948590.04999998</v>
      </c>
      <c r="O25" s="12">
        <f t="shared" si="4"/>
        <v>775509.0499999821</v>
      </c>
      <c r="P25" s="12">
        <f t="shared" si="5"/>
        <v>98.90424960108724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4406839</v>
      </c>
      <c r="F26" s="6">
        <v>4406839</v>
      </c>
      <c r="G26" s="6">
        <v>0</v>
      </c>
      <c r="H26" s="6">
        <v>4406839</v>
      </c>
      <c r="I26" s="6">
        <v>0</v>
      </c>
      <c r="J26" s="6">
        <v>4527691.41</v>
      </c>
      <c r="K26" s="6">
        <f t="shared" si="0"/>
        <v>0</v>
      </c>
      <c r="L26" s="6">
        <f t="shared" si="1"/>
        <v>3852964</v>
      </c>
      <c r="M26" s="6">
        <f t="shared" si="2"/>
        <v>100</v>
      </c>
      <c r="N26" s="6">
        <f t="shared" si="3"/>
        <v>3852964</v>
      </c>
      <c r="O26" s="6">
        <f t="shared" si="4"/>
        <v>0</v>
      </c>
      <c r="P26" s="6">
        <f t="shared" si="5"/>
        <v>100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408546</v>
      </c>
      <c r="F29" s="6">
        <v>408546</v>
      </c>
      <c r="G29" s="6">
        <v>0</v>
      </c>
      <c r="H29" s="6">
        <v>408546</v>
      </c>
      <c r="I29" s="6">
        <v>0</v>
      </c>
      <c r="J29" s="6">
        <v>370255.05</v>
      </c>
      <c r="K29" s="6">
        <f t="shared" si="0"/>
        <v>0</v>
      </c>
      <c r="L29" s="6">
        <f t="shared" si="1"/>
        <v>406470</v>
      </c>
      <c r="M29" s="6">
        <f t="shared" si="2"/>
        <v>100</v>
      </c>
      <c r="N29" s="6">
        <f t="shared" si="3"/>
        <v>406470</v>
      </c>
      <c r="O29" s="6">
        <f t="shared" si="4"/>
        <v>0</v>
      </c>
      <c r="P29" s="6">
        <f t="shared" si="5"/>
        <v>100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238519</v>
      </c>
      <c r="F31" s="6">
        <v>238519</v>
      </c>
      <c r="G31" s="6">
        <v>0</v>
      </c>
      <c r="H31" s="6">
        <v>238519</v>
      </c>
      <c r="I31" s="6">
        <v>0</v>
      </c>
      <c r="J31" s="6">
        <v>211270</v>
      </c>
      <c r="K31" s="6">
        <f t="shared" si="0"/>
        <v>0</v>
      </c>
      <c r="L31" s="6">
        <f t="shared" si="1"/>
        <v>247966</v>
      </c>
      <c r="M31" s="6">
        <f t="shared" si="2"/>
        <v>100</v>
      </c>
      <c r="N31" s="6">
        <f t="shared" si="3"/>
        <v>247966</v>
      </c>
      <c r="O31" s="6">
        <f t="shared" si="4"/>
        <v>0</v>
      </c>
      <c r="P31" s="6">
        <f t="shared" si="5"/>
        <v>100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806948</v>
      </c>
      <c r="F34" s="6">
        <v>806948</v>
      </c>
      <c r="G34" s="6">
        <v>0</v>
      </c>
      <c r="H34" s="6">
        <v>806948</v>
      </c>
      <c r="I34" s="6">
        <v>0</v>
      </c>
      <c r="J34" s="6">
        <v>1052407.89</v>
      </c>
      <c r="K34" s="6">
        <f t="shared" si="0"/>
        <v>0</v>
      </c>
      <c r="L34" s="6">
        <f t="shared" si="1"/>
        <v>968035</v>
      </c>
      <c r="M34" s="6">
        <f t="shared" si="2"/>
        <v>100</v>
      </c>
      <c r="N34" s="6">
        <f t="shared" si="3"/>
        <v>968035</v>
      </c>
      <c r="O34" s="6">
        <f t="shared" si="4"/>
        <v>0</v>
      </c>
      <c r="P34" s="6">
        <f t="shared" si="5"/>
        <v>100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41547</v>
      </c>
      <c r="F36" s="6">
        <v>20053</v>
      </c>
      <c r="G36" s="6">
        <v>0</v>
      </c>
      <c r="H36" s="6">
        <v>20052.82</v>
      </c>
      <c r="I36" s="6">
        <v>0.18</v>
      </c>
      <c r="J36" s="6">
        <v>0</v>
      </c>
      <c r="K36" s="6">
        <f t="shared" si="0"/>
        <v>21494</v>
      </c>
      <c r="L36" s="6">
        <f t="shared" si="1"/>
        <v>108147</v>
      </c>
      <c r="M36" s="6">
        <f t="shared" si="2"/>
        <v>48.26581943341276</v>
      </c>
      <c r="N36" s="6">
        <f t="shared" si="3"/>
        <v>108147.18</v>
      </c>
      <c r="O36" s="6">
        <f t="shared" si="4"/>
        <v>21494.18</v>
      </c>
      <c r="P36" s="6">
        <f t="shared" si="5"/>
        <v>48.26538618913519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455155</v>
      </c>
      <c r="F38" s="6">
        <v>455155</v>
      </c>
      <c r="G38" s="6">
        <v>0</v>
      </c>
      <c r="H38" s="6">
        <v>455155</v>
      </c>
      <c r="I38" s="6">
        <v>0</v>
      </c>
      <c r="J38" s="6">
        <v>452331.34</v>
      </c>
      <c r="K38" s="6">
        <f t="shared" si="0"/>
        <v>0</v>
      </c>
      <c r="L38" s="6">
        <f t="shared" si="1"/>
        <v>1249943</v>
      </c>
      <c r="M38" s="6">
        <f t="shared" si="2"/>
        <v>100</v>
      </c>
      <c r="N38" s="6">
        <f t="shared" si="3"/>
        <v>1249943</v>
      </c>
      <c r="O38" s="6">
        <f t="shared" si="4"/>
        <v>0</v>
      </c>
      <c r="P38" s="6">
        <f t="shared" si="5"/>
        <v>100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224960.14</v>
      </c>
      <c r="F40" s="6">
        <v>224960.14</v>
      </c>
      <c r="G40" s="6">
        <v>0</v>
      </c>
      <c r="H40" s="6">
        <v>224960.14</v>
      </c>
      <c r="I40" s="6">
        <v>0</v>
      </c>
      <c r="J40" s="6">
        <v>0</v>
      </c>
      <c r="K40" s="6">
        <f t="shared" si="0"/>
        <v>0</v>
      </c>
      <c r="L40" s="6">
        <f t="shared" si="1"/>
        <v>533078.86</v>
      </c>
      <c r="M40" s="6">
        <f t="shared" si="2"/>
        <v>100</v>
      </c>
      <c r="N40" s="6">
        <f t="shared" si="3"/>
        <v>533078.86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223038.66</v>
      </c>
      <c r="F41" s="6">
        <v>223038.66</v>
      </c>
      <c r="G41" s="6">
        <v>0</v>
      </c>
      <c r="H41" s="6">
        <v>223038.66</v>
      </c>
      <c r="I41" s="6">
        <v>0</v>
      </c>
      <c r="J41" s="6">
        <v>0</v>
      </c>
      <c r="K41" s="6">
        <f t="shared" si="0"/>
        <v>0</v>
      </c>
      <c r="L41" s="6">
        <f t="shared" si="1"/>
        <v>451976.33999999997</v>
      </c>
      <c r="M41" s="6">
        <f t="shared" si="2"/>
        <v>100</v>
      </c>
      <c r="N41" s="6">
        <f t="shared" si="3"/>
        <v>451976.33999999997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15537661.52</v>
      </c>
      <c r="F42" s="6">
        <v>15537659.52</v>
      </c>
      <c r="G42" s="6">
        <v>0</v>
      </c>
      <c r="H42" s="6">
        <v>15536647.02</v>
      </c>
      <c r="I42" s="6">
        <v>1012.5</v>
      </c>
      <c r="J42" s="6">
        <v>0.04</v>
      </c>
      <c r="K42" s="6">
        <f t="shared" si="0"/>
        <v>2</v>
      </c>
      <c r="L42" s="6">
        <f t="shared" si="1"/>
        <v>37686159.480000004</v>
      </c>
      <c r="M42" s="6">
        <f t="shared" si="2"/>
        <v>99.99998712805014</v>
      </c>
      <c r="N42" s="6">
        <f t="shared" si="3"/>
        <v>37687171.980000004</v>
      </c>
      <c r="O42" s="6">
        <f t="shared" si="4"/>
        <v>1014.5</v>
      </c>
      <c r="P42" s="6">
        <f t="shared" si="5"/>
        <v>99.9934707034344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876868.44</v>
      </c>
      <c r="F43" s="6">
        <v>876868.44</v>
      </c>
      <c r="G43" s="6">
        <v>0</v>
      </c>
      <c r="H43" s="6">
        <v>876868.44</v>
      </c>
      <c r="I43" s="6">
        <v>0</v>
      </c>
      <c r="J43" s="6">
        <v>0</v>
      </c>
      <c r="K43" s="6">
        <f t="shared" si="0"/>
        <v>0</v>
      </c>
      <c r="L43" s="6">
        <f t="shared" si="1"/>
        <v>1988760.56</v>
      </c>
      <c r="M43" s="6">
        <f t="shared" si="2"/>
        <v>100</v>
      </c>
      <c r="N43" s="6">
        <f t="shared" si="3"/>
        <v>1988760.56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2145683.43</v>
      </c>
      <c r="F44" s="6">
        <v>2145683.43</v>
      </c>
      <c r="G44" s="6">
        <v>0</v>
      </c>
      <c r="H44" s="6">
        <v>2145683.43</v>
      </c>
      <c r="I44" s="6">
        <v>0</v>
      </c>
      <c r="J44" s="6">
        <v>0</v>
      </c>
      <c r="K44" s="6">
        <f t="shared" si="0"/>
        <v>0</v>
      </c>
      <c r="L44" s="6">
        <f t="shared" si="1"/>
        <v>4436330.57</v>
      </c>
      <c r="M44" s="6">
        <f t="shared" si="2"/>
        <v>100</v>
      </c>
      <c r="N44" s="6">
        <f t="shared" si="3"/>
        <v>4436330.57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111382.82</v>
      </c>
      <c r="F45" s="6">
        <v>111382.82</v>
      </c>
      <c r="G45" s="6">
        <v>0</v>
      </c>
      <c r="H45" s="6">
        <v>111382.82</v>
      </c>
      <c r="I45" s="6">
        <v>0</v>
      </c>
      <c r="J45" s="6">
        <v>0</v>
      </c>
      <c r="K45" s="6">
        <f t="shared" si="0"/>
        <v>0</v>
      </c>
      <c r="L45" s="6">
        <f t="shared" si="1"/>
        <v>668452.1799999999</v>
      </c>
      <c r="M45" s="6">
        <f t="shared" si="2"/>
        <v>100</v>
      </c>
      <c r="N45" s="6">
        <f t="shared" si="3"/>
        <v>668452.1799999999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18920</v>
      </c>
      <c r="F46" s="6">
        <v>18920</v>
      </c>
      <c r="G46" s="6">
        <v>0</v>
      </c>
      <c r="H46" s="6">
        <v>18920</v>
      </c>
      <c r="I46" s="6">
        <v>0</v>
      </c>
      <c r="J46" s="6">
        <v>0</v>
      </c>
      <c r="K46" s="6">
        <f t="shared" si="0"/>
        <v>0</v>
      </c>
      <c r="L46" s="6">
        <f t="shared" si="1"/>
        <v>90300</v>
      </c>
      <c r="M46" s="6">
        <f t="shared" si="2"/>
        <v>100</v>
      </c>
      <c r="N46" s="6">
        <f t="shared" si="3"/>
        <v>90300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6140533.07</v>
      </c>
      <c r="F47" s="6">
        <v>6140533.07</v>
      </c>
      <c r="G47" s="6">
        <v>0</v>
      </c>
      <c r="H47" s="6">
        <v>6140533.07</v>
      </c>
      <c r="I47" s="6">
        <v>0</v>
      </c>
      <c r="J47" s="6">
        <v>0</v>
      </c>
      <c r="K47" s="6">
        <f t="shared" si="0"/>
        <v>0</v>
      </c>
      <c r="L47" s="6">
        <f t="shared" si="1"/>
        <v>8925732.93</v>
      </c>
      <c r="M47" s="6">
        <f t="shared" si="2"/>
        <v>100</v>
      </c>
      <c r="N47" s="6">
        <f t="shared" si="3"/>
        <v>8925732.93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30129548</v>
      </c>
      <c r="F48" s="6">
        <v>30129542</v>
      </c>
      <c r="G48" s="6">
        <v>0</v>
      </c>
      <c r="H48" s="6">
        <v>30129542</v>
      </c>
      <c r="I48" s="6">
        <v>0</v>
      </c>
      <c r="J48" s="6">
        <v>149820289.01</v>
      </c>
      <c r="K48" s="6">
        <f t="shared" si="0"/>
        <v>6</v>
      </c>
      <c r="L48" s="6">
        <f t="shared" si="1"/>
        <v>27815473</v>
      </c>
      <c r="M48" s="6">
        <f t="shared" si="2"/>
        <v>99.99998008599398</v>
      </c>
      <c r="N48" s="6">
        <f t="shared" si="3"/>
        <v>27815473</v>
      </c>
      <c r="O48" s="6">
        <f t="shared" si="4"/>
        <v>6</v>
      </c>
      <c r="P48" s="6">
        <f t="shared" si="5"/>
        <v>99.99998008599398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298306</v>
      </c>
      <c r="F49" s="6">
        <v>4730</v>
      </c>
      <c r="G49" s="6">
        <v>0</v>
      </c>
      <c r="H49" s="6">
        <v>4730</v>
      </c>
      <c r="I49" s="6">
        <v>0</v>
      </c>
      <c r="J49" s="6">
        <v>531456.01</v>
      </c>
      <c r="K49" s="6">
        <f t="shared" si="0"/>
        <v>293576</v>
      </c>
      <c r="L49" s="6">
        <f t="shared" si="1"/>
        <v>1803677</v>
      </c>
      <c r="M49" s="6">
        <f t="shared" si="2"/>
        <v>1.585620135029131</v>
      </c>
      <c r="N49" s="6">
        <f t="shared" si="3"/>
        <v>1803677</v>
      </c>
      <c r="O49" s="6">
        <f t="shared" si="4"/>
        <v>293576</v>
      </c>
      <c r="P49" s="6">
        <f t="shared" si="5"/>
        <v>1.585620135029131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2373486</v>
      </c>
      <c r="E50" s="6">
        <v>821792</v>
      </c>
      <c r="F50" s="6">
        <v>629684.78</v>
      </c>
      <c r="G50" s="6">
        <v>0</v>
      </c>
      <c r="H50" s="6">
        <v>629084.78</v>
      </c>
      <c r="I50" s="6">
        <v>600</v>
      </c>
      <c r="J50" s="6">
        <v>0</v>
      </c>
      <c r="K50" s="6">
        <f t="shared" si="0"/>
        <v>192107.21999999997</v>
      </c>
      <c r="L50" s="6">
        <f t="shared" si="1"/>
        <v>1743801.22</v>
      </c>
      <c r="M50" s="6">
        <f t="shared" si="2"/>
        <v>76.62337671819634</v>
      </c>
      <c r="N50" s="6">
        <f t="shared" si="3"/>
        <v>1744401.22</v>
      </c>
      <c r="O50" s="6">
        <f t="shared" si="4"/>
        <v>192707.21999999997</v>
      </c>
      <c r="P50" s="6">
        <f t="shared" si="5"/>
        <v>76.55036554261906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970267.13</v>
      </c>
      <c r="F51" s="6">
        <v>970267.13</v>
      </c>
      <c r="G51" s="6">
        <v>0</v>
      </c>
      <c r="H51" s="6">
        <v>970267.13</v>
      </c>
      <c r="I51" s="6">
        <v>0</v>
      </c>
      <c r="J51" s="6">
        <v>0</v>
      </c>
      <c r="K51" s="6">
        <f t="shared" si="0"/>
        <v>0</v>
      </c>
      <c r="L51" s="6">
        <f t="shared" si="1"/>
        <v>2024848.87</v>
      </c>
      <c r="M51" s="6">
        <f t="shared" si="2"/>
        <v>100</v>
      </c>
      <c r="N51" s="6">
        <f t="shared" si="3"/>
        <v>2024848.87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4794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1962</v>
      </c>
      <c r="L52" s="6">
        <f t="shared" si="1"/>
        <v>17861</v>
      </c>
      <c r="M52" s="6">
        <f t="shared" si="2"/>
        <v>59.073842302878596</v>
      </c>
      <c r="N52" s="6">
        <f t="shared" si="3"/>
        <v>17861</v>
      </c>
      <c r="O52" s="6">
        <f t="shared" si="4"/>
        <v>1962</v>
      </c>
      <c r="P52" s="6">
        <f t="shared" si="5"/>
        <v>59.073842302878596</v>
      </c>
    </row>
    <row r="53" spans="1:16" ht="12.75">
      <c r="A53" s="4" t="s">
        <v>302</v>
      </c>
      <c r="B53" s="5" t="s">
        <v>303</v>
      </c>
      <c r="C53" s="6">
        <v>0</v>
      </c>
      <c r="D53" s="6">
        <v>205028</v>
      </c>
      <c r="E53" s="6">
        <v>126667</v>
      </c>
      <c r="F53" s="6">
        <v>48250.09</v>
      </c>
      <c r="G53" s="6">
        <v>0</v>
      </c>
      <c r="H53" s="6">
        <v>28666.42</v>
      </c>
      <c r="I53" s="6">
        <v>19583.67</v>
      </c>
      <c r="J53" s="6">
        <v>0</v>
      </c>
      <c r="K53" s="6">
        <f t="shared" si="0"/>
        <v>78416.91</v>
      </c>
      <c r="L53" s="6">
        <f t="shared" si="1"/>
        <v>156777.91</v>
      </c>
      <c r="M53" s="6">
        <f t="shared" si="2"/>
        <v>38.092076073484016</v>
      </c>
      <c r="N53" s="6">
        <f t="shared" si="3"/>
        <v>176361.58000000002</v>
      </c>
      <c r="O53" s="6">
        <f t="shared" si="4"/>
        <v>98000.58</v>
      </c>
      <c r="P53" s="6">
        <f t="shared" si="5"/>
        <v>22.6313246544088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1700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1700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1700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279373</v>
      </c>
      <c r="F55" s="6">
        <v>248792</v>
      </c>
      <c r="G55" s="6">
        <v>0</v>
      </c>
      <c r="H55" s="6">
        <v>248792</v>
      </c>
      <c r="I55" s="6">
        <v>0</v>
      </c>
      <c r="J55" s="6">
        <v>0</v>
      </c>
      <c r="K55" s="6">
        <f t="shared" si="0"/>
        <v>30581</v>
      </c>
      <c r="L55" s="6">
        <f t="shared" si="1"/>
        <v>604427</v>
      </c>
      <c r="M55" s="6">
        <f t="shared" si="2"/>
        <v>89.05370239786951</v>
      </c>
      <c r="N55" s="6">
        <f t="shared" si="3"/>
        <v>604427</v>
      </c>
      <c r="O55" s="6">
        <f t="shared" si="4"/>
        <v>30581</v>
      </c>
      <c r="P55" s="6">
        <f t="shared" si="5"/>
        <v>89.05370239786951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500</v>
      </c>
      <c r="L56" s="6">
        <f t="shared" si="1"/>
        <v>44500</v>
      </c>
      <c r="M56" s="6">
        <f t="shared" si="2"/>
        <v>95.23809523809523</v>
      </c>
      <c r="N56" s="6">
        <f t="shared" si="3"/>
        <v>44500</v>
      </c>
      <c r="O56" s="6">
        <f t="shared" si="4"/>
        <v>500</v>
      </c>
      <c r="P56" s="6">
        <f t="shared" si="5"/>
        <v>95.23809523809523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16000</v>
      </c>
      <c r="F57" s="6">
        <v>0</v>
      </c>
      <c r="G57" s="6">
        <v>0</v>
      </c>
      <c r="H57" s="6">
        <v>0</v>
      </c>
      <c r="I57" s="6">
        <v>0</v>
      </c>
      <c r="J57" s="6">
        <v>4000</v>
      </c>
      <c r="K57" s="6">
        <f t="shared" si="0"/>
        <v>16000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16000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1035659</v>
      </c>
      <c r="F59" s="6">
        <v>923925.13</v>
      </c>
      <c r="G59" s="6">
        <v>0</v>
      </c>
      <c r="H59" s="6">
        <v>923620.74</v>
      </c>
      <c r="I59" s="6">
        <v>304.39</v>
      </c>
      <c r="J59" s="6">
        <v>0</v>
      </c>
      <c r="K59" s="6">
        <f t="shared" si="0"/>
        <v>111733.87</v>
      </c>
      <c r="L59" s="6">
        <f t="shared" si="1"/>
        <v>2077052.87</v>
      </c>
      <c r="M59" s="6">
        <f t="shared" si="2"/>
        <v>89.21132631493572</v>
      </c>
      <c r="N59" s="6">
        <f t="shared" si="3"/>
        <v>2077357.26</v>
      </c>
      <c r="O59" s="6">
        <f t="shared" si="4"/>
        <v>112038.26000000001</v>
      </c>
      <c r="P59" s="6">
        <f t="shared" si="5"/>
        <v>89.18193536675682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314212</v>
      </c>
      <c r="F60" s="6">
        <v>310324.43</v>
      </c>
      <c r="G60" s="6">
        <v>0</v>
      </c>
      <c r="H60" s="6">
        <v>310283.09</v>
      </c>
      <c r="I60" s="6">
        <v>41.34</v>
      </c>
      <c r="J60" s="6">
        <v>0</v>
      </c>
      <c r="K60" s="6">
        <f t="shared" si="0"/>
        <v>3887.570000000007</v>
      </c>
      <c r="L60" s="6">
        <f t="shared" si="1"/>
        <v>670845.5700000001</v>
      </c>
      <c r="M60" s="6">
        <f t="shared" si="2"/>
        <v>98.76275571906865</v>
      </c>
      <c r="N60" s="6">
        <f t="shared" si="3"/>
        <v>670886.9099999999</v>
      </c>
      <c r="O60" s="6">
        <f t="shared" si="4"/>
        <v>3928.9099999999744</v>
      </c>
      <c r="P60" s="6">
        <f t="shared" si="5"/>
        <v>98.74959899685564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42748</v>
      </c>
      <c r="F61" s="6">
        <v>40748</v>
      </c>
      <c r="G61" s="6">
        <v>0</v>
      </c>
      <c r="H61" s="6">
        <v>40748</v>
      </c>
      <c r="I61" s="6">
        <v>0</v>
      </c>
      <c r="J61" s="6">
        <v>0</v>
      </c>
      <c r="K61" s="6">
        <f t="shared" si="0"/>
        <v>2000</v>
      </c>
      <c r="L61" s="6">
        <f t="shared" si="1"/>
        <v>67502</v>
      </c>
      <c r="M61" s="6">
        <f t="shared" si="2"/>
        <v>95.32141854589689</v>
      </c>
      <c r="N61" s="6">
        <f t="shared" si="3"/>
        <v>67502</v>
      </c>
      <c r="O61" s="6">
        <f t="shared" si="4"/>
        <v>2000</v>
      </c>
      <c r="P61" s="6">
        <f t="shared" si="5"/>
        <v>95.32141854589689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5061512.79</v>
      </c>
      <c r="F62" s="6">
        <v>5061512.79</v>
      </c>
      <c r="G62" s="6">
        <v>0</v>
      </c>
      <c r="H62" s="6">
        <v>5061512.79</v>
      </c>
      <c r="I62" s="6">
        <v>0</v>
      </c>
      <c r="J62" s="6">
        <v>0</v>
      </c>
      <c r="K62" s="6">
        <f t="shared" si="0"/>
        <v>0</v>
      </c>
      <c r="L62" s="6">
        <f t="shared" si="1"/>
        <v>10338334.21</v>
      </c>
      <c r="M62" s="6">
        <f t="shared" si="2"/>
        <v>100</v>
      </c>
      <c r="N62" s="6">
        <f t="shared" si="3"/>
        <v>10338334.21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4773181</v>
      </c>
      <c r="E64" s="12">
        <v>1942713</v>
      </c>
      <c r="F64" s="12">
        <v>1113016.94</v>
      </c>
      <c r="G64" s="12">
        <v>0</v>
      </c>
      <c r="H64" s="12">
        <v>1109965.27</v>
      </c>
      <c r="I64" s="12">
        <v>3051.67</v>
      </c>
      <c r="J64" s="12">
        <v>600</v>
      </c>
      <c r="K64" s="12">
        <f t="shared" si="0"/>
        <v>829696.06</v>
      </c>
      <c r="L64" s="12">
        <f t="shared" si="1"/>
        <v>3660164.06</v>
      </c>
      <c r="M64" s="12">
        <f t="shared" si="2"/>
        <v>57.29188717015843</v>
      </c>
      <c r="N64" s="12">
        <f t="shared" si="3"/>
        <v>3663215.73</v>
      </c>
      <c r="O64" s="12">
        <f t="shared" si="4"/>
        <v>832747.73</v>
      </c>
      <c r="P64" s="12">
        <f t="shared" si="5"/>
        <v>57.13480426599297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4253181</v>
      </c>
      <c r="E65" s="6">
        <v>1578713</v>
      </c>
      <c r="F65" s="6">
        <v>1049016.94</v>
      </c>
      <c r="G65" s="6">
        <v>0</v>
      </c>
      <c r="H65" s="6">
        <v>1047628.73</v>
      </c>
      <c r="I65" s="6">
        <v>1388.21</v>
      </c>
      <c r="J65" s="6">
        <v>600</v>
      </c>
      <c r="K65" s="6">
        <f t="shared" si="0"/>
        <v>529696.06</v>
      </c>
      <c r="L65" s="6">
        <f t="shared" si="1"/>
        <v>3204164.06</v>
      </c>
      <c r="M65" s="6">
        <f t="shared" si="2"/>
        <v>66.44760257247518</v>
      </c>
      <c r="N65" s="6">
        <f t="shared" si="3"/>
        <v>3205552.27</v>
      </c>
      <c r="O65" s="6">
        <f t="shared" si="4"/>
        <v>531084.27</v>
      </c>
      <c r="P65" s="6">
        <f t="shared" si="5"/>
        <v>66.35966955361741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64000</v>
      </c>
      <c r="F67" s="6">
        <v>64000</v>
      </c>
      <c r="G67" s="6">
        <v>0</v>
      </c>
      <c r="H67" s="6">
        <v>62336.54</v>
      </c>
      <c r="I67" s="6">
        <v>1663.46</v>
      </c>
      <c r="J67" s="6">
        <v>0</v>
      </c>
      <c r="K67" s="6">
        <f t="shared" si="0"/>
        <v>0</v>
      </c>
      <c r="L67" s="6">
        <f t="shared" si="1"/>
        <v>136000</v>
      </c>
      <c r="M67" s="6">
        <f t="shared" si="2"/>
        <v>100</v>
      </c>
      <c r="N67" s="6">
        <f t="shared" si="3"/>
        <v>137663.46</v>
      </c>
      <c r="O67" s="6">
        <f t="shared" si="4"/>
        <v>1663.4599999999991</v>
      </c>
      <c r="P67" s="6">
        <f t="shared" si="5"/>
        <v>97.40084374999999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14570103</v>
      </c>
      <c r="E68" s="12">
        <v>4903878</v>
      </c>
      <c r="F68" s="12">
        <v>3976072.41</v>
      </c>
      <c r="G68" s="12">
        <v>0</v>
      </c>
      <c r="H68" s="12">
        <v>3813911.17</v>
      </c>
      <c r="I68" s="12">
        <v>162161.24</v>
      </c>
      <c r="J68" s="12">
        <v>0</v>
      </c>
      <c r="K68" s="12">
        <f t="shared" si="0"/>
        <v>927805.5899999999</v>
      </c>
      <c r="L68" s="12">
        <f t="shared" si="1"/>
        <v>10594030.59</v>
      </c>
      <c r="M68" s="12">
        <f t="shared" si="2"/>
        <v>81.0801657382178</v>
      </c>
      <c r="N68" s="12">
        <f t="shared" si="3"/>
        <v>10756191.83</v>
      </c>
      <c r="O68" s="12">
        <f t="shared" si="4"/>
        <v>1089966.83</v>
      </c>
      <c r="P68" s="12">
        <f t="shared" si="5"/>
        <v>77.77336976980258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849833</v>
      </c>
      <c r="F69" s="6">
        <v>798112.17</v>
      </c>
      <c r="G69" s="6">
        <v>0</v>
      </c>
      <c r="H69" s="6">
        <v>713680.17</v>
      </c>
      <c r="I69" s="6">
        <v>84432</v>
      </c>
      <c r="J69" s="6">
        <v>0</v>
      </c>
      <c r="K69" s="6">
        <f t="shared" si="0"/>
        <v>51720.82999999996</v>
      </c>
      <c r="L69" s="6">
        <f t="shared" si="1"/>
        <v>1995592.83</v>
      </c>
      <c r="M69" s="6">
        <f t="shared" si="2"/>
        <v>93.91400075073574</v>
      </c>
      <c r="N69" s="6">
        <f t="shared" si="3"/>
        <v>2080024.83</v>
      </c>
      <c r="O69" s="6">
        <f t="shared" si="4"/>
        <v>136152.82999999996</v>
      </c>
      <c r="P69" s="6">
        <f t="shared" si="5"/>
        <v>83.97887231962045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129464</v>
      </c>
      <c r="F70" s="6">
        <v>108780.38</v>
      </c>
      <c r="G70" s="6">
        <v>0</v>
      </c>
      <c r="H70" s="6">
        <v>101172.57</v>
      </c>
      <c r="I70" s="6">
        <v>7607.81</v>
      </c>
      <c r="J70" s="6">
        <v>0</v>
      </c>
      <c r="K70" s="6">
        <f aca="true" t="shared" si="6" ref="K70:K97">E70-F70</f>
        <v>20683.619999999995</v>
      </c>
      <c r="L70" s="6">
        <f aca="true" t="shared" si="7" ref="L70:L97">D70-F70</f>
        <v>334338.62</v>
      </c>
      <c r="M70" s="6">
        <f aca="true" t="shared" si="8" ref="M70:M97">IF(E70=0,0,(F70/E70)*100)</f>
        <v>84.02365136254095</v>
      </c>
      <c r="N70" s="6">
        <f aca="true" t="shared" si="9" ref="N70:N97">D70-H70</f>
        <v>341946.43</v>
      </c>
      <c r="O70" s="6">
        <f aca="true" t="shared" si="10" ref="O70:O97">E70-H70</f>
        <v>28291.429999999993</v>
      </c>
      <c r="P70" s="6">
        <f aca="true" t="shared" si="11" ref="P70:P97">IF(E70=0,0,(H70/E70)*100)</f>
        <v>78.14726101464501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6971457</v>
      </c>
      <c r="E71" s="6">
        <v>2619135</v>
      </c>
      <c r="F71" s="6">
        <v>1845443.71</v>
      </c>
      <c r="G71" s="6">
        <v>0</v>
      </c>
      <c r="H71" s="6">
        <v>1816408.9</v>
      </c>
      <c r="I71" s="6">
        <v>29034.81</v>
      </c>
      <c r="J71" s="6">
        <v>0</v>
      </c>
      <c r="K71" s="6">
        <f t="shared" si="6"/>
        <v>773691.29</v>
      </c>
      <c r="L71" s="6">
        <f t="shared" si="7"/>
        <v>5126013.29</v>
      </c>
      <c r="M71" s="6">
        <f t="shared" si="8"/>
        <v>70.46004539666721</v>
      </c>
      <c r="N71" s="6">
        <f t="shared" si="9"/>
        <v>5155048.1</v>
      </c>
      <c r="O71" s="6">
        <f t="shared" si="10"/>
        <v>802726.1000000001</v>
      </c>
      <c r="P71" s="6">
        <f t="shared" si="11"/>
        <v>69.35148054605814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1081098</v>
      </c>
      <c r="F72" s="6">
        <v>1027651.75</v>
      </c>
      <c r="G72" s="6">
        <v>0</v>
      </c>
      <c r="H72" s="6">
        <v>1004186.66</v>
      </c>
      <c r="I72" s="6">
        <v>23465.09</v>
      </c>
      <c r="J72" s="6">
        <v>0</v>
      </c>
      <c r="K72" s="6">
        <f t="shared" si="6"/>
        <v>53446.25</v>
      </c>
      <c r="L72" s="6">
        <f t="shared" si="7"/>
        <v>2435873.25</v>
      </c>
      <c r="M72" s="6">
        <f t="shared" si="8"/>
        <v>95.05629924391683</v>
      </c>
      <c r="N72" s="6">
        <f t="shared" si="9"/>
        <v>2459338.34</v>
      </c>
      <c r="O72" s="6">
        <f t="shared" si="10"/>
        <v>76911.33999999997</v>
      </c>
      <c r="P72" s="6">
        <f t="shared" si="11"/>
        <v>92.88581238703615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224348</v>
      </c>
      <c r="F73" s="6">
        <v>196084.4</v>
      </c>
      <c r="G73" s="6">
        <v>0</v>
      </c>
      <c r="H73" s="6">
        <v>178462.87</v>
      </c>
      <c r="I73" s="6">
        <v>17621.53</v>
      </c>
      <c r="J73" s="6">
        <v>0</v>
      </c>
      <c r="K73" s="6">
        <f t="shared" si="6"/>
        <v>28263.600000000006</v>
      </c>
      <c r="L73" s="6">
        <f t="shared" si="7"/>
        <v>702212.6</v>
      </c>
      <c r="M73" s="6">
        <f t="shared" si="8"/>
        <v>87.40189348690427</v>
      </c>
      <c r="N73" s="6">
        <f t="shared" si="9"/>
        <v>719834.13</v>
      </c>
      <c r="O73" s="6">
        <f t="shared" si="10"/>
        <v>45885.130000000005</v>
      </c>
      <c r="P73" s="6">
        <f t="shared" si="11"/>
        <v>79.54734162996773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208000</v>
      </c>
      <c r="E74" s="12">
        <v>38000</v>
      </c>
      <c r="F74" s="12">
        <v>32000</v>
      </c>
      <c r="G74" s="12">
        <v>0</v>
      </c>
      <c r="H74" s="12">
        <v>32000</v>
      </c>
      <c r="I74" s="12">
        <v>0</v>
      </c>
      <c r="J74" s="12">
        <v>1000</v>
      </c>
      <c r="K74" s="12">
        <f t="shared" si="6"/>
        <v>6000</v>
      </c>
      <c r="L74" s="12">
        <f t="shared" si="7"/>
        <v>176000</v>
      </c>
      <c r="M74" s="12">
        <f t="shared" si="8"/>
        <v>84.21052631578947</v>
      </c>
      <c r="N74" s="12">
        <f t="shared" si="9"/>
        <v>176000</v>
      </c>
      <c r="O74" s="12">
        <f t="shared" si="10"/>
        <v>6000</v>
      </c>
      <c r="P74" s="12">
        <f t="shared" si="11"/>
        <v>84.21052631578947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208000</v>
      </c>
      <c r="E75" s="6">
        <v>38000</v>
      </c>
      <c r="F75" s="6">
        <v>32000</v>
      </c>
      <c r="G75" s="6">
        <v>0</v>
      </c>
      <c r="H75" s="6">
        <v>32000</v>
      </c>
      <c r="I75" s="6">
        <v>0</v>
      </c>
      <c r="J75" s="6">
        <v>1000</v>
      </c>
      <c r="K75" s="6">
        <f t="shared" si="6"/>
        <v>6000</v>
      </c>
      <c r="L75" s="6">
        <f t="shared" si="7"/>
        <v>176000</v>
      </c>
      <c r="M75" s="6">
        <f t="shared" si="8"/>
        <v>84.21052631578947</v>
      </c>
      <c r="N75" s="6">
        <f t="shared" si="9"/>
        <v>176000</v>
      </c>
      <c r="O75" s="6">
        <f t="shared" si="10"/>
        <v>6000</v>
      </c>
      <c r="P75" s="6">
        <f t="shared" si="11"/>
        <v>84.21052631578947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713930</v>
      </c>
      <c r="F76" s="12">
        <v>464335.39</v>
      </c>
      <c r="G76" s="12">
        <v>0</v>
      </c>
      <c r="H76" s="12">
        <v>391564.18</v>
      </c>
      <c r="I76" s="12">
        <v>72771.21</v>
      </c>
      <c r="J76" s="12">
        <v>0</v>
      </c>
      <c r="K76" s="12">
        <f t="shared" si="6"/>
        <v>249594.61</v>
      </c>
      <c r="L76" s="12">
        <f t="shared" si="7"/>
        <v>1390601.6099999999</v>
      </c>
      <c r="M76" s="12">
        <f t="shared" si="8"/>
        <v>65.03934419340833</v>
      </c>
      <c r="N76" s="12">
        <f t="shared" si="9"/>
        <v>1463372.82</v>
      </c>
      <c r="O76" s="12">
        <f t="shared" si="10"/>
        <v>322365.82</v>
      </c>
      <c r="P76" s="12">
        <f t="shared" si="11"/>
        <v>54.84629865673105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13200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10500</v>
      </c>
      <c r="L77" s="6">
        <f t="shared" si="7"/>
        <v>37300</v>
      </c>
      <c r="M77" s="6">
        <f t="shared" si="8"/>
        <v>20.454545454545457</v>
      </c>
      <c r="N77" s="6">
        <f t="shared" si="9"/>
        <v>37300</v>
      </c>
      <c r="O77" s="6">
        <f t="shared" si="10"/>
        <v>10500</v>
      </c>
      <c r="P77" s="6">
        <f t="shared" si="11"/>
        <v>20.454545454545457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8600</v>
      </c>
      <c r="F78" s="6">
        <v>2400</v>
      </c>
      <c r="G78" s="6">
        <v>0</v>
      </c>
      <c r="H78" s="6">
        <v>2385</v>
      </c>
      <c r="I78" s="6">
        <v>15</v>
      </c>
      <c r="J78" s="6">
        <v>0</v>
      </c>
      <c r="K78" s="6">
        <f t="shared" si="6"/>
        <v>6200</v>
      </c>
      <c r="L78" s="6">
        <f t="shared" si="7"/>
        <v>22600</v>
      </c>
      <c r="M78" s="6">
        <f t="shared" si="8"/>
        <v>27.906976744186046</v>
      </c>
      <c r="N78" s="6">
        <f t="shared" si="9"/>
        <v>22615</v>
      </c>
      <c r="O78" s="6">
        <f t="shared" si="10"/>
        <v>6215</v>
      </c>
      <c r="P78" s="6">
        <f t="shared" si="11"/>
        <v>27.732558139534884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397524</v>
      </c>
      <c r="F79" s="6">
        <v>317861.4</v>
      </c>
      <c r="G79" s="6">
        <v>0</v>
      </c>
      <c r="H79" s="6">
        <v>317249.99</v>
      </c>
      <c r="I79" s="6">
        <v>611.41</v>
      </c>
      <c r="J79" s="6">
        <v>0</v>
      </c>
      <c r="K79" s="6">
        <f t="shared" si="6"/>
        <v>79662.59999999998</v>
      </c>
      <c r="L79" s="6">
        <f t="shared" si="7"/>
        <v>1001847.6</v>
      </c>
      <c r="M79" s="6">
        <f t="shared" si="8"/>
        <v>79.96030428351496</v>
      </c>
      <c r="N79" s="6">
        <f t="shared" si="9"/>
        <v>1002459.01</v>
      </c>
      <c r="O79" s="6">
        <f t="shared" si="10"/>
        <v>80274.01000000001</v>
      </c>
      <c r="P79" s="6">
        <f t="shared" si="11"/>
        <v>79.80649973334944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138828</v>
      </c>
      <c r="F80" s="6">
        <v>30000</v>
      </c>
      <c r="G80" s="6">
        <v>0</v>
      </c>
      <c r="H80" s="6">
        <v>0</v>
      </c>
      <c r="I80" s="6">
        <v>30000</v>
      </c>
      <c r="J80" s="6">
        <v>0</v>
      </c>
      <c r="K80" s="6">
        <f t="shared" si="6"/>
        <v>108828</v>
      </c>
      <c r="L80" s="6">
        <f t="shared" si="7"/>
        <v>178828</v>
      </c>
      <c r="M80" s="6">
        <f t="shared" si="8"/>
        <v>21.609473593223267</v>
      </c>
      <c r="N80" s="6">
        <f t="shared" si="9"/>
        <v>208828</v>
      </c>
      <c r="O80" s="6">
        <f t="shared" si="10"/>
        <v>138828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38378</v>
      </c>
      <c r="F81" s="6">
        <v>29578</v>
      </c>
      <c r="G81" s="6">
        <v>0</v>
      </c>
      <c r="H81" s="6">
        <v>29578</v>
      </c>
      <c r="I81" s="6">
        <v>0</v>
      </c>
      <c r="J81" s="6">
        <v>0</v>
      </c>
      <c r="K81" s="6">
        <f t="shared" si="6"/>
        <v>8800</v>
      </c>
      <c r="L81" s="6">
        <f t="shared" si="7"/>
        <v>46022</v>
      </c>
      <c r="M81" s="6">
        <f t="shared" si="8"/>
        <v>77.07019646672573</v>
      </c>
      <c r="N81" s="6">
        <f t="shared" si="9"/>
        <v>46022</v>
      </c>
      <c r="O81" s="6">
        <f t="shared" si="10"/>
        <v>8800</v>
      </c>
      <c r="P81" s="6">
        <f t="shared" si="11"/>
        <v>77.07019646672573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117400</v>
      </c>
      <c r="F82" s="6">
        <v>81795.99</v>
      </c>
      <c r="G82" s="6">
        <v>0</v>
      </c>
      <c r="H82" s="6">
        <v>39651.19</v>
      </c>
      <c r="I82" s="6">
        <v>42144.8</v>
      </c>
      <c r="J82" s="6">
        <v>0</v>
      </c>
      <c r="K82" s="6">
        <f t="shared" si="6"/>
        <v>35604.009999999995</v>
      </c>
      <c r="L82" s="6">
        <f t="shared" si="7"/>
        <v>104004.01</v>
      </c>
      <c r="M82" s="6">
        <f t="shared" si="8"/>
        <v>69.67290459965929</v>
      </c>
      <c r="N82" s="6">
        <f t="shared" si="9"/>
        <v>146148.81</v>
      </c>
      <c r="O82" s="6">
        <f t="shared" si="10"/>
        <v>77748.81</v>
      </c>
      <c r="P82" s="6">
        <f t="shared" si="11"/>
        <v>33.77443781942079</v>
      </c>
    </row>
    <row r="83" spans="1:16" ht="25.5">
      <c r="A83" s="10" t="s">
        <v>201</v>
      </c>
      <c r="B83" s="11" t="s">
        <v>202</v>
      </c>
      <c r="C83" s="12">
        <v>0</v>
      </c>
      <c r="D83" s="12">
        <v>75098</v>
      </c>
      <c r="E83" s="12">
        <v>75098</v>
      </c>
      <c r="F83" s="12">
        <v>24857.73</v>
      </c>
      <c r="G83" s="12">
        <v>0</v>
      </c>
      <c r="H83" s="12">
        <v>24857.73</v>
      </c>
      <c r="I83" s="12">
        <v>0</v>
      </c>
      <c r="J83" s="12">
        <v>0</v>
      </c>
      <c r="K83" s="12">
        <f t="shared" si="6"/>
        <v>50240.270000000004</v>
      </c>
      <c r="L83" s="12">
        <f t="shared" si="7"/>
        <v>50240.270000000004</v>
      </c>
      <c r="M83" s="12">
        <f t="shared" si="8"/>
        <v>33.10038882526832</v>
      </c>
      <c r="N83" s="12">
        <f t="shared" si="9"/>
        <v>50240.270000000004</v>
      </c>
      <c r="O83" s="12">
        <f t="shared" si="10"/>
        <v>50240.270000000004</v>
      </c>
      <c r="P83" s="12">
        <f t="shared" si="11"/>
        <v>33.10038882526832</v>
      </c>
    </row>
    <row r="84" spans="1:16" ht="12.75">
      <c r="A84" s="4" t="s">
        <v>268</v>
      </c>
      <c r="B84" s="5" t="s">
        <v>269</v>
      </c>
      <c r="C84" s="6">
        <v>0</v>
      </c>
      <c r="D84" s="6">
        <v>75098</v>
      </c>
      <c r="E84" s="6">
        <v>75098</v>
      </c>
      <c r="F84" s="6">
        <v>24857.73</v>
      </c>
      <c r="G84" s="6">
        <v>0</v>
      </c>
      <c r="H84" s="6">
        <v>24857.73</v>
      </c>
      <c r="I84" s="6">
        <v>0</v>
      </c>
      <c r="J84" s="6">
        <v>0</v>
      </c>
      <c r="K84" s="6">
        <f t="shared" si="6"/>
        <v>50240.270000000004</v>
      </c>
      <c r="L84" s="6">
        <f t="shared" si="7"/>
        <v>50240.270000000004</v>
      </c>
      <c r="M84" s="6">
        <f t="shared" si="8"/>
        <v>33.10038882526832</v>
      </c>
      <c r="N84" s="6">
        <f t="shared" si="9"/>
        <v>50240.270000000004</v>
      </c>
      <c r="O84" s="6">
        <f t="shared" si="10"/>
        <v>50240.270000000004</v>
      </c>
      <c r="P84" s="6">
        <f t="shared" si="11"/>
        <v>33.10038882526832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1865102</v>
      </c>
      <c r="E85" s="12">
        <v>310488</v>
      </c>
      <c r="F85" s="12">
        <v>149447.72</v>
      </c>
      <c r="G85" s="12">
        <v>0</v>
      </c>
      <c r="H85" s="12">
        <v>87646.28</v>
      </c>
      <c r="I85" s="12">
        <v>61801.44</v>
      </c>
      <c r="J85" s="12">
        <v>0</v>
      </c>
      <c r="K85" s="12">
        <f t="shared" si="6"/>
        <v>161040.28</v>
      </c>
      <c r="L85" s="12">
        <f t="shared" si="7"/>
        <v>1715654.28</v>
      </c>
      <c r="M85" s="12">
        <f t="shared" si="8"/>
        <v>48.13317100821932</v>
      </c>
      <c r="N85" s="12">
        <f t="shared" si="9"/>
        <v>1777455.72</v>
      </c>
      <c r="O85" s="12">
        <f t="shared" si="10"/>
        <v>222841.72</v>
      </c>
      <c r="P85" s="12">
        <f t="shared" si="11"/>
        <v>28.22855633712092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1865102</v>
      </c>
      <c r="E87" s="6">
        <v>310488</v>
      </c>
      <c r="F87" s="6">
        <v>149447.72</v>
      </c>
      <c r="G87" s="6">
        <v>0</v>
      </c>
      <c r="H87" s="6">
        <v>87646.28</v>
      </c>
      <c r="I87" s="6">
        <v>61801.44</v>
      </c>
      <c r="J87" s="6">
        <v>0</v>
      </c>
      <c r="K87" s="6">
        <f t="shared" si="6"/>
        <v>161040.28</v>
      </c>
      <c r="L87" s="6">
        <f t="shared" si="7"/>
        <v>1715654.28</v>
      </c>
      <c r="M87" s="6">
        <f t="shared" si="8"/>
        <v>48.13317100821932</v>
      </c>
      <c r="N87" s="6">
        <f t="shared" si="9"/>
        <v>1777455.72</v>
      </c>
      <c r="O87" s="6">
        <f t="shared" si="10"/>
        <v>222841.72</v>
      </c>
      <c r="P87" s="6">
        <f t="shared" si="11"/>
        <v>28.22855633712092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25010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17001</v>
      </c>
      <c r="L88" s="12">
        <f t="shared" si="7"/>
        <v>47016</v>
      </c>
      <c r="M88" s="12">
        <f t="shared" si="8"/>
        <v>32.02319072371051</v>
      </c>
      <c r="N88" s="12">
        <f t="shared" si="9"/>
        <v>47016</v>
      </c>
      <c r="O88" s="12">
        <f t="shared" si="10"/>
        <v>17001</v>
      </c>
      <c r="P88" s="12">
        <f t="shared" si="11"/>
        <v>32.02319072371051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25010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17001</v>
      </c>
      <c r="L89" s="6">
        <f t="shared" si="7"/>
        <v>47016</v>
      </c>
      <c r="M89" s="6">
        <f t="shared" si="8"/>
        <v>32.02319072371051</v>
      </c>
      <c r="N89" s="6">
        <f t="shared" si="9"/>
        <v>47016</v>
      </c>
      <c r="O89" s="6">
        <f t="shared" si="10"/>
        <v>17001</v>
      </c>
      <c r="P89" s="6">
        <f t="shared" si="11"/>
        <v>32.02319072371051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33189994</v>
      </c>
      <c r="E90" s="12">
        <v>11875016</v>
      </c>
      <c r="F90" s="12">
        <v>11245159.719999999</v>
      </c>
      <c r="G90" s="12">
        <v>0</v>
      </c>
      <c r="H90" s="12">
        <v>11230157.229999999</v>
      </c>
      <c r="I90" s="12">
        <v>15002.49</v>
      </c>
      <c r="J90" s="12">
        <v>0</v>
      </c>
      <c r="K90" s="12">
        <f t="shared" si="6"/>
        <v>629856.2800000012</v>
      </c>
      <c r="L90" s="12">
        <f t="shared" si="7"/>
        <v>21944834.28</v>
      </c>
      <c r="M90" s="12">
        <f t="shared" si="8"/>
        <v>94.69595426229318</v>
      </c>
      <c r="N90" s="12">
        <f t="shared" si="9"/>
        <v>21959836.770000003</v>
      </c>
      <c r="O90" s="12">
        <f t="shared" si="10"/>
        <v>644858.7700000014</v>
      </c>
      <c r="P90" s="12">
        <f t="shared" si="11"/>
        <v>94.56961767462039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2665286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2665286</v>
      </c>
      <c r="M91" s="6">
        <f t="shared" si="8"/>
        <v>0</v>
      </c>
      <c r="N91" s="6">
        <f t="shared" si="9"/>
        <v>2665286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74000</v>
      </c>
      <c r="E92" s="6">
        <v>74000</v>
      </c>
      <c r="F92" s="6">
        <v>72268.14</v>
      </c>
      <c r="G92" s="6">
        <v>0</v>
      </c>
      <c r="H92" s="6">
        <v>72268.14</v>
      </c>
      <c r="I92" s="6">
        <v>0</v>
      </c>
      <c r="J92" s="6">
        <v>0</v>
      </c>
      <c r="K92" s="6">
        <f t="shared" si="6"/>
        <v>1731.8600000000006</v>
      </c>
      <c r="L92" s="6">
        <f t="shared" si="7"/>
        <v>1731.8600000000006</v>
      </c>
      <c r="M92" s="6">
        <f t="shared" si="8"/>
        <v>97.65964864864864</v>
      </c>
      <c r="N92" s="6">
        <f t="shared" si="9"/>
        <v>1731.8600000000006</v>
      </c>
      <c r="O92" s="6">
        <f t="shared" si="10"/>
        <v>1731.8600000000006</v>
      </c>
      <c r="P92" s="6">
        <f t="shared" si="11"/>
        <v>97.65964864864864</v>
      </c>
    </row>
    <row r="93" spans="1:16" ht="38.25">
      <c r="A93" s="4" t="s">
        <v>290</v>
      </c>
      <c r="B93" s="5" t="s">
        <v>291</v>
      </c>
      <c r="C93" s="6">
        <v>0</v>
      </c>
      <c r="D93" s="6">
        <v>42800</v>
      </c>
      <c r="E93" s="6">
        <v>37280</v>
      </c>
      <c r="F93" s="6">
        <v>24655</v>
      </c>
      <c r="G93" s="6">
        <v>0</v>
      </c>
      <c r="H93" s="6">
        <v>24655</v>
      </c>
      <c r="I93" s="6">
        <v>0</v>
      </c>
      <c r="J93" s="6">
        <v>0</v>
      </c>
      <c r="K93" s="6">
        <f t="shared" si="6"/>
        <v>12625</v>
      </c>
      <c r="L93" s="6">
        <f t="shared" si="7"/>
        <v>18145</v>
      </c>
      <c r="M93" s="6">
        <f t="shared" si="8"/>
        <v>66.13465665236052</v>
      </c>
      <c r="N93" s="6">
        <f t="shared" si="9"/>
        <v>18145</v>
      </c>
      <c r="O93" s="6">
        <f t="shared" si="10"/>
        <v>12625</v>
      </c>
      <c r="P93" s="6">
        <f t="shared" si="11"/>
        <v>66.13465665236052</v>
      </c>
    </row>
    <row r="94" spans="1:16" ht="38.25">
      <c r="A94" s="4" t="s">
        <v>292</v>
      </c>
      <c r="B94" s="5" t="s">
        <v>293</v>
      </c>
      <c r="C94" s="6">
        <v>0</v>
      </c>
      <c r="D94" s="6">
        <v>454920</v>
      </c>
      <c r="E94" s="6">
        <v>454920</v>
      </c>
      <c r="F94" s="6">
        <v>411920</v>
      </c>
      <c r="G94" s="6">
        <v>0</v>
      </c>
      <c r="H94" s="6">
        <v>411920</v>
      </c>
      <c r="I94" s="6">
        <v>0</v>
      </c>
      <c r="J94" s="6">
        <v>0</v>
      </c>
      <c r="K94" s="6">
        <f t="shared" si="6"/>
        <v>43000</v>
      </c>
      <c r="L94" s="6">
        <f t="shared" si="7"/>
        <v>43000</v>
      </c>
      <c r="M94" s="6">
        <f t="shared" si="8"/>
        <v>90.54778862217533</v>
      </c>
      <c r="N94" s="6">
        <f t="shared" si="9"/>
        <v>43000</v>
      </c>
      <c r="O94" s="6">
        <f t="shared" si="10"/>
        <v>43000</v>
      </c>
      <c r="P94" s="6">
        <f t="shared" si="11"/>
        <v>90.54778862217533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27908586</v>
      </c>
      <c r="E95" s="6">
        <v>9988615</v>
      </c>
      <c r="F95" s="6">
        <v>9932115</v>
      </c>
      <c r="G95" s="6">
        <v>0</v>
      </c>
      <c r="H95" s="6">
        <v>9917115</v>
      </c>
      <c r="I95" s="6">
        <v>15000</v>
      </c>
      <c r="J95" s="6">
        <v>0</v>
      </c>
      <c r="K95" s="6">
        <f t="shared" si="6"/>
        <v>56500</v>
      </c>
      <c r="L95" s="6">
        <f t="shared" si="7"/>
        <v>17976471</v>
      </c>
      <c r="M95" s="6">
        <f t="shared" si="8"/>
        <v>99.4343560143223</v>
      </c>
      <c r="N95" s="6">
        <f t="shared" si="9"/>
        <v>17991471</v>
      </c>
      <c r="O95" s="6">
        <f t="shared" si="10"/>
        <v>71500</v>
      </c>
      <c r="P95" s="6">
        <f t="shared" si="11"/>
        <v>99.28418504467335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2044402</v>
      </c>
      <c r="E96" s="6">
        <v>1320201</v>
      </c>
      <c r="F96" s="6">
        <v>804201.58</v>
      </c>
      <c r="G96" s="6">
        <v>0</v>
      </c>
      <c r="H96" s="6">
        <v>804199.09</v>
      </c>
      <c r="I96" s="6">
        <v>2.49</v>
      </c>
      <c r="J96" s="6">
        <v>0</v>
      </c>
      <c r="K96" s="6">
        <f t="shared" si="6"/>
        <v>515999.42000000004</v>
      </c>
      <c r="L96" s="6">
        <f t="shared" si="7"/>
        <v>1240200.42</v>
      </c>
      <c r="M96" s="6">
        <f t="shared" si="8"/>
        <v>60.915086414871666</v>
      </c>
      <c r="N96" s="6">
        <f t="shared" si="9"/>
        <v>1240202.9100000001</v>
      </c>
      <c r="O96" s="6">
        <f t="shared" si="10"/>
        <v>516001.91000000003</v>
      </c>
      <c r="P96" s="6">
        <f t="shared" si="11"/>
        <v>60.91489780722784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420977541</v>
      </c>
      <c r="E97" s="12">
        <v>148424142</v>
      </c>
      <c r="F97" s="12">
        <v>140818162.74999997</v>
      </c>
      <c r="G97" s="12">
        <v>0</v>
      </c>
      <c r="H97" s="12">
        <v>140260455.22000003</v>
      </c>
      <c r="I97" s="12">
        <v>557707.53</v>
      </c>
      <c r="J97" s="12">
        <v>158110300.69999996</v>
      </c>
      <c r="K97" s="12">
        <f t="shared" si="6"/>
        <v>7605979.25000003</v>
      </c>
      <c r="L97" s="12">
        <f t="shared" si="7"/>
        <v>280159378.25</v>
      </c>
      <c r="M97" s="12">
        <f t="shared" si="8"/>
        <v>94.87551071711768</v>
      </c>
      <c r="N97" s="12">
        <f t="shared" si="9"/>
        <v>280717085.78</v>
      </c>
      <c r="O97" s="12">
        <f t="shared" si="10"/>
        <v>8163686.779999971</v>
      </c>
      <c r="P97" s="12">
        <f t="shared" si="11"/>
        <v>94.49975814581433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720592</v>
      </c>
      <c r="E100" s="12">
        <v>626012</v>
      </c>
      <c r="F100" s="12">
        <v>504315.88</v>
      </c>
      <c r="G100" s="12">
        <v>0</v>
      </c>
      <c r="H100" s="12">
        <v>576551.81</v>
      </c>
      <c r="I100" s="12">
        <v>0</v>
      </c>
      <c r="J100" s="12">
        <v>0</v>
      </c>
      <c r="K100" s="12">
        <f aca="true" t="shared" si="12" ref="K100:K145">E100-F100</f>
        <v>121696.12</v>
      </c>
      <c r="L100" s="12">
        <f aca="true" t="shared" si="13" ref="L100:L145">D100-F100</f>
        <v>216276.12</v>
      </c>
      <c r="M100" s="12">
        <f aca="true" t="shared" si="14" ref="M100:M145">IF(E100=0,0,(F100/E100)*100)</f>
        <v>80.56009788949733</v>
      </c>
      <c r="N100" s="12">
        <f aca="true" t="shared" si="15" ref="N100:N145">D100-H100</f>
        <v>144040.18999999994</v>
      </c>
      <c r="O100" s="12">
        <f aca="true" t="shared" si="16" ref="O100:O145">E100-H100</f>
        <v>49460.189999999944</v>
      </c>
      <c r="P100" s="12">
        <f aca="true" t="shared" si="17" ref="P100:P145">IF(E100=0,0,(H100/E100)*100)</f>
        <v>92.09916263586003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720592</v>
      </c>
      <c r="E101" s="6">
        <v>626012</v>
      </c>
      <c r="F101" s="6">
        <v>504315.88</v>
      </c>
      <c r="G101" s="6">
        <v>0</v>
      </c>
      <c r="H101" s="6">
        <v>576551.81</v>
      </c>
      <c r="I101" s="6">
        <v>0</v>
      </c>
      <c r="J101" s="6">
        <v>0</v>
      </c>
      <c r="K101" s="6">
        <f t="shared" si="12"/>
        <v>121696.12</v>
      </c>
      <c r="L101" s="6">
        <f t="shared" si="13"/>
        <v>216276.12</v>
      </c>
      <c r="M101" s="6">
        <f t="shared" si="14"/>
        <v>80.56009788949733</v>
      </c>
      <c r="N101" s="6">
        <f t="shared" si="15"/>
        <v>144040.18999999994</v>
      </c>
      <c r="O101" s="6">
        <f t="shared" si="16"/>
        <v>49460.189999999944</v>
      </c>
      <c r="P101" s="6">
        <f t="shared" si="17"/>
        <v>92.09916263586003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23919868</v>
      </c>
      <c r="E102" s="12">
        <v>8507714</v>
      </c>
      <c r="F102" s="12">
        <v>4417394.36</v>
      </c>
      <c r="G102" s="12">
        <v>0</v>
      </c>
      <c r="H102" s="12">
        <v>5508307.659999998</v>
      </c>
      <c r="I102" s="12">
        <v>143082</v>
      </c>
      <c r="J102" s="12">
        <v>2.37</v>
      </c>
      <c r="K102" s="12">
        <f t="shared" si="12"/>
        <v>4090319.6399999997</v>
      </c>
      <c r="L102" s="12">
        <f t="shared" si="13"/>
        <v>19502473.64</v>
      </c>
      <c r="M102" s="12">
        <f t="shared" si="14"/>
        <v>51.922224465937624</v>
      </c>
      <c r="N102" s="12">
        <f t="shared" si="15"/>
        <v>18411560.340000004</v>
      </c>
      <c r="O102" s="12">
        <f t="shared" si="16"/>
        <v>2999406.3400000017</v>
      </c>
      <c r="P102" s="12">
        <f t="shared" si="17"/>
        <v>64.74486166319177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5250312</v>
      </c>
      <c r="E103" s="6">
        <v>2134612</v>
      </c>
      <c r="F103" s="6">
        <v>511750.55</v>
      </c>
      <c r="G103" s="6">
        <v>0</v>
      </c>
      <c r="H103" s="6">
        <v>938612.81</v>
      </c>
      <c r="I103" s="6">
        <v>0</v>
      </c>
      <c r="J103" s="6">
        <v>0</v>
      </c>
      <c r="K103" s="6">
        <f t="shared" si="12"/>
        <v>1622861.45</v>
      </c>
      <c r="L103" s="6">
        <f t="shared" si="13"/>
        <v>4738561.45</v>
      </c>
      <c r="M103" s="6">
        <f t="shared" si="14"/>
        <v>23.97393765236961</v>
      </c>
      <c r="N103" s="6">
        <f t="shared" si="15"/>
        <v>4311699.1899999995</v>
      </c>
      <c r="O103" s="6">
        <f t="shared" si="16"/>
        <v>1195999.19</v>
      </c>
      <c r="P103" s="6">
        <f t="shared" si="17"/>
        <v>43.97112027853306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17859556</v>
      </c>
      <c r="E104" s="6">
        <v>6370696.000000001</v>
      </c>
      <c r="F104" s="6">
        <v>3905643.81</v>
      </c>
      <c r="G104" s="6">
        <v>0</v>
      </c>
      <c r="H104" s="6">
        <v>4562034.85</v>
      </c>
      <c r="I104" s="6">
        <v>143082</v>
      </c>
      <c r="J104" s="6">
        <v>2.37</v>
      </c>
      <c r="K104" s="6">
        <f t="shared" si="12"/>
        <v>2465052.190000001</v>
      </c>
      <c r="L104" s="6">
        <f t="shared" si="13"/>
        <v>13953912.19</v>
      </c>
      <c r="M104" s="6">
        <f t="shared" si="14"/>
        <v>61.306391169818795</v>
      </c>
      <c r="N104" s="6">
        <f t="shared" si="15"/>
        <v>13297521.15</v>
      </c>
      <c r="O104" s="6">
        <f t="shared" si="16"/>
        <v>1808661.1500000013</v>
      </c>
      <c r="P104" s="6">
        <f t="shared" si="17"/>
        <v>71.60967734137681</v>
      </c>
    </row>
    <row r="105" spans="1:16" ht="12.75">
      <c r="A105" s="4" t="s">
        <v>82</v>
      </c>
      <c r="B105" s="5" t="s">
        <v>83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-7660</v>
      </c>
      <c r="O105" s="6">
        <f t="shared" si="16"/>
        <v>-7660</v>
      </c>
      <c r="P105" s="6">
        <f t="shared" si="17"/>
        <v>0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810000</v>
      </c>
      <c r="E106" s="6">
        <v>2406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2406</v>
      </c>
      <c r="L106" s="6">
        <f t="shared" si="13"/>
        <v>810000</v>
      </c>
      <c r="M106" s="6">
        <f t="shared" si="14"/>
        <v>0</v>
      </c>
      <c r="N106" s="6">
        <f t="shared" si="15"/>
        <v>810000</v>
      </c>
      <c r="O106" s="6">
        <f t="shared" si="16"/>
        <v>2406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2917615</v>
      </c>
      <c r="E107" s="12">
        <v>2321748.333333333</v>
      </c>
      <c r="F107" s="12">
        <v>1810892.47</v>
      </c>
      <c r="G107" s="12">
        <v>0</v>
      </c>
      <c r="H107" s="12">
        <v>2890636.18</v>
      </c>
      <c r="I107" s="12">
        <v>4799.11</v>
      </c>
      <c r="J107" s="12">
        <v>0</v>
      </c>
      <c r="K107" s="12">
        <f t="shared" si="12"/>
        <v>510855.86333333305</v>
      </c>
      <c r="L107" s="12">
        <f t="shared" si="13"/>
        <v>1106722.53</v>
      </c>
      <c r="M107" s="12">
        <f t="shared" si="14"/>
        <v>77.99693205335923</v>
      </c>
      <c r="N107" s="12">
        <f t="shared" si="15"/>
        <v>26978.819999999832</v>
      </c>
      <c r="O107" s="12">
        <f t="shared" si="16"/>
        <v>-568887.8466666671</v>
      </c>
      <c r="P107" s="12">
        <f t="shared" si="17"/>
        <v>124.50256293927926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2402615</v>
      </c>
      <c r="E108" s="6">
        <v>1816748.3333333333</v>
      </c>
      <c r="F108" s="6">
        <v>1487300.11</v>
      </c>
      <c r="G108" s="6">
        <v>0</v>
      </c>
      <c r="H108" s="6">
        <v>2445109.24</v>
      </c>
      <c r="I108" s="6">
        <v>15.11</v>
      </c>
      <c r="J108" s="6">
        <v>0</v>
      </c>
      <c r="K108" s="6">
        <f t="shared" si="12"/>
        <v>329448.22333333315</v>
      </c>
      <c r="L108" s="6">
        <f t="shared" si="13"/>
        <v>915314.8899999999</v>
      </c>
      <c r="M108" s="6">
        <f t="shared" si="14"/>
        <v>81.86605060873411</v>
      </c>
      <c r="N108" s="6">
        <f t="shared" si="15"/>
        <v>-42494.24000000022</v>
      </c>
      <c r="O108" s="6">
        <f t="shared" si="16"/>
        <v>-628360.906666667</v>
      </c>
      <c r="P108" s="6">
        <f t="shared" si="17"/>
        <v>134.58711892768125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515000</v>
      </c>
      <c r="E109" s="6">
        <v>505000</v>
      </c>
      <c r="F109" s="6">
        <v>323592.36</v>
      </c>
      <c r="G109" s="6">
        <v>0</v>
      </c>
      <c r="H109" s="6">
        <v>445526.94</v>
      </c>
      <c r="I109" s="6">
        <v>4784</v>
      </c>
      <c r="J109" s="6">
        <v>0</v>
      </c>
      <c r="K109" s="6">
        <f t="shared" si="12"/>
        <v>181407.64</v>
      </c>
      <c r="L109" s="6">
        <f t="shared" si="13"/>
        <v>191407.64</v>
      </c>
      <c r="M109" s="6">
        <f t="shared" si="14"/>
        <v>64.07769504950494</v>
      </c>
      <c r="N109" s="6">
        <f t="shared" si="15"/>
        <v>69473.06</v>
      </c>
      <c r="O109" s="6">
        <f t="shared" si="16"/>
        <v>59473.06</v>
      </c>
      <c r="P109" s="6">
        <f t="shared" si="17"/>
        <v>88.22315643564357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22571.72</v>
      </c>
      <c r="I110" s="12">
        <v>0</v>
      </c>
      <c r="J110" s="12">
        <v>0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-19071.72</v>
      </c>
      <c r="O110" s="12">
        <f t="shared" si="16"/>
        <v>-19071.72</v>
      </c>
      <c r="P110" s="12">
        <f t="shared" si="17"/>
        <v>644.9062857142858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13643.45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-13643.45</v>
      </c>
      <c r="O111" s="6">
        <f t="shared" si="16"/>
        <v>-13643.45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8928.27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-5428.27</v>
      </c>
      <c r="O112" s="6">
        <f t="shared" si="16"/>
        <v>-5428.27</v>
      </c>
      <c r="P112" s="6">
        <f t="shared" si="17"/>
        <v>255.09342857142857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1474950</v>
      </c>
      <c r="E113" s="12">
        <v>1218950</v>
      </c>
      <c r="F113" s="12">
        <v>289123.34</v>
      </c>
      <c r="G113" s="12">
        <v>0</v>
      </c>
      <c r="H113" s="12">
        <v>289123.34</v>
      </c>
      <c r="I113" s="12">
        <v>0</v>
      </c>
      <c r="J113" s="12">
        <v>0</v>
      </c>
      <c r="K113" s="12">
        <f t="shared" si="12"/>
        <v>929826.6599999999</v>
      </c>
      <c r="L113" s="12">
        <f t="shared" si="13"/>
        <v>1185826.66</v>
      </c>
      <c r="M113" s="12">
        <f t="shared" si="14"/>
        <v>23.719048361294558</v>
      </c>
      <c r="N113" s="12">
        <f t="shared" si="15"/>
        <v>1185826.66</v>
      </c>
      <c r="O113" s="12">
        <f t="shared" si="16"/>
        <v>929826.6599999999</v>
      </c>
      <c r="P113" s="12">
        <f t="shared" si="17"/>
        <v>23.719048361294558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480000</v>
      </c>
      <c r="L114" s="6">
        <f t="shared" si="13"/>
        <v>480000</v>
      </c>
      <c r="M114" s="6">
        <f t="shared" si="14"/>
        <v>0</v>
      </c>
      <c r="N114" s="6">
        <f t="shared" si="15"/>
        <v>480000</v>
      </c>
      <c r="O114" s="6">
        <f t="shared" si="16"/>
        <v>480000</v>
      </c>
      <c r="P114" s="6">
        <f t="shared" si="17"/>
        <v>0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994950</v>
      </c>
      <c r="E115" s="6">
        <v>738950</v>
      </c>
      <c r="F115" s="6">
        <v>289123.34</v>
      </c>
      <c r="G115" s="6">
        <v>0</v>
      </c>
      <c r="H115" s="6">
        <v>289123.34</v>
      </c>
      <c r="I115" s="6">
        <v>0</v>
      </c>
      <c r="J115" s="6">
        <v>0</v>
      </c>
      <c r="K115" s="6">
        <f t="shared" si="12"/>
        <v>449826.66</v>
      </c>
      <c r="L115" s="6">
        <f t="shared" si="13"/>
        <v>705826.6599999999</v>
      </c>
      <c r="M115" s="6">
        <f t="shared" si="14"/>
        <v>39.12623858177144</v>
      </c>
      <c r="N115" s="6">
        <f t="shared" si="15"/>
        <v>705826.6599999999</v>
      </c>
      <c r="O115" s="6">
        <f t="shared" si="16"/>
        <v>449826.66</v>
      </c>
      <c r="P115" s="6">
        <f t="shared" si="17"/>
        <v>39.12623858177144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5626248</v>
      </c>
      <c r="E116" s="12">
        <v>1867077.6666666667</v>
      </c>
      <c r="F116" s="12">
        <v>641140.54</v>
      </c>
      <c r="G116" s="12">
        <v>0</v>
      </c>
      <c r="H116" s="12">
        <v>622371.17</v>
      </c>
      <c r="I116" s="12">
        <v>139828.8</v>
      </c>
      <c r="J116" s="12">
        <v>0</v>
      </c>
      <c r="K116" s="12">
        <f t="shared" si="12"/>
        <v>1225937.1266666667</v>
      </c>
      <c r="L116" s="12">
        <f t="shared" si="13"/>
        <v>4985107.46</v>
      </c>
      <c r="M116" s="12">
        <f t="shared" si="14"/>
        <v>34.33925387499502</v>
      </c>
      <c r="N116" s="12">
        <f t="shared" si="15"/>
        <v>5003876.83</v>
      </c>
      <c r="O116" s="12">
        <f t="shared" si="16"/>
        <v>1244706.4966666666</v>
      </c>
      <c r="P116" s="12">
        <f t="shared" si="17"/>
        <v>33.33397325196078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433216</v>
      </c>
      <c r="F117" s="6">
        <v>22320</v>
      </c>
      <c r="G117" s="6">
        <v>0</v>
      </c>
      <c r="H117" s="6">
        <v>37673.3</v>
      </c>
      <c r="I117" s="6">
        <v>0</v>
      </c>
      <c r="J117" s="6">
        <v>0</v>
      </c>
      <c r="K117" s="6">
        <f t="shared" si="12"/>
        <v>410896</v>
      </c>
      <c r="L117" s="6">
        <f t="shared" si="13"/>
        <v>864896</v>
      </c>
      <c r="M117" s="6">
        <f t="shared" si="14"/>
        <v>5.15216427832767</v>
      </c>
      <c r="N117" s="6">
        <f t="shared" si="15"/>
        <v>849542.7</v>
      </c>
      <c r="O117" s="6">
        <f t="shared" si="16"/>
        <v>395542.7</v>
      </c>
      <c r="P117" s="6">
        <f t="shared" si="17"/>
        <v>8.696193123061013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1000</v>
      </c>
      <c r="F118" s="6">
        <v>0</v>
      </c>
      <c r="G118" s="6">
        <v>0</v>
      </c>
      <c r="H118" s="6">
        <v>1135</v>
      </c>
      <c r="I118" s="6">
        <v>0</v>
      </c>
      <c r="J118" s="6">
        <v>0</v>
      </c>
      <c r="K118" s="6">
        <f t="shared" si="12"/>
        <v>1000</v>
      </c>
      <c r="L118" s="6">
        <f t="shared" si="13"/>
        <v>13000</v>
      </c>
      <c r="M118" s="6">
        <f t="shared" si="14"/>
        <v>0</v>
      </c>
      <c r="N118" s="6">
        <f t="shared" si="15"/>
        <v>11865</v>
      </c>
      <c r="O118" s="6">
        <f t="shared" si="16"/>
        <v>-135</v>
      </c>
      <c r="P118" s="6">
        <f t="shared" si="17"/>
        <v>113.5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4241024</v>
      </c>
      <c r="E119" s="6">
        <v>1354695</v>
      </c>
      <c r="F119" s="6">
        <v>608820.54</v>
      </c>
      <c r="G119" s="6">
        <v>0</v>
      </c>
      <c r="H119" s="6">
        <v>525017.97</v>
      </c>
      <c r="I119" s="6">
        <v>139828.8</v>
      </c>
      <c r="J119" s="6">
        <v>0</v>
      </c>
      <c r="K119" s="6">
        <f t="shared" si="12"/>
        <v>745874.46</v>
      </c>
      <c r="L119" s="6">
        <f t="shared" si="13"/>
        <v>3632203.46</v>
      </c>
      <c r="M119" s="6">
        <f t="shared" si="14"/>
        <v>44.94152115420815</v>
      </c>
      <c r="N119" s="6">
        <f t="shared" si="15"/>
        <v>3716006.0300000003</v>
      </c>
      <c r="O119" s="6">
        <f t="shared" si="16"/>
        <v>829677.03</v>
      </c>
      <c r="P119" s="6">
        <f t="shared" si="17"/>
        <v>38.75543720173175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68166.66666666667</v>
      </c>
      <c r="F120" s="6">
        <v>0</v>
      </c>
      <c r="G120" s="6">
        <v>0</v>
      </c>
      <c r="H120" s="6">
        <v>48544.9</v>
      </c>
      <c r="I120" s="6">
        <v>0</v>
      </c>
      <c r="J120" s="6">
        <v>0</v>
      </c>
      <c r="K120" s="6">
        <f t="shared" si="12"/>
        <v>68166.66666666667</v>
      </c>
      <c r="L120" s="6">
        <f t="shared" si="13"/>
        <v>475008</v>
      </c>
      <c r="M120" s="6">
        <f t="shared" si="14"/>
        <v>0</v>
      </c>
      <c r="N120" s="6">
        <f t="shared" si="15"/>
        <v>426463.1</v>
      </c>
      <c r="O120" s="6">
        <f t="shared" si="16"/>
        <v>19621.76666666667</v>
      </c>
      <c r="P120" s="6">
        <f t="shared" si="17"/>
        <v>71.21501222493887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11965557</v>
      </c>
      <c r="E122" s="12">
        <v>6423773</v>
      </c>
      <c r="F122" s="12">
        <v>1843243.23</v>
      </c>
      <c r="G122" s="12">
        <v>0</v>
      </c>
      <c r="H122" s="12">
        <v>1828801.72</v>
      </c>
      <c r="I122" s="12">
        <v>14441.51</v>
      </c>
      <c r="J122" s="12">
        <v>0</v>
      </c>
      <c r="K122" s="12">
        <f t="shared" si="12"/>
        <v>4580529.77</v>
      </c>
      <c r="L122" s="12">
        <f t="shared" si="13"/>
        <v>10122313.77</v>
      </c>
      <c r="M122" s="12">
        <f t="shared" si="14"/>
        <v>28.694090373367803</v>
      </c>
      <c r="N122" s="12">
        <f t="shared" si="15"/>
        <v>10136755.28</v>
      </c>
      <c r="O122" s="12">
        <f t="shared" si="16"/>
        <v>4594971.28</v>
      </c>
      <c r="P122" s="12">
        <f t="shared" si="17"/>
        <v>28.46927685645181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10347699</v>
      </c>
      <c r="E123" s="6">
        <v>5352297</v>
      </c>
      <c r="F123" s="6">
        <v>1483948.82</v>
      </c>
      <c r="G123" s="6">
        <v>0</v>
      </c>
      <c r="H123" s="6">
        <v>1483948.82</v>
      </c>
      <c r="I123" s="6">
        <v>0</v>
      </c>
      <c r="J123" s="6">
        <v>0</v>
      </c>
      <c r="K123" s="6">
        <f t="shared" si="12"/>
        <v>3868348.1799999997</v>
      </c>
      <c r="L123" s="6">
        <f t="shared" si="13"/>
        <v>8863750.18</v>
      </c>
      <c r="M123" s="6">
        <f t="shared" si="14"/>
        <v>27.725457313000383</v>
      </c>
      <c r="N123" s="6">
        <f t="shared" si="15"/>
        <v>8863750.18</v>
      </c>
      <c r="O123" s="6">
        <f t="shared" si="16"/>
        <v>3868348.1799999997</v>
      </c>
      <c r="P123" s="6">
        <f t="shared" si="17"/>
        <v>27.725457313000383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1617858</v>
      </c>
      <c r="E124" s="6">
        <v>1071476</v>
      </c>
      <c r="F124" s="6">
        <v>359294.41</v>
      </c>
      <c r="G124" s="6">
        <v>0</v>
      </c>
      <c r="H124" s="6">
        <v>344852.9</v>
      </c>
      <c r="I124" s="6">
        <v>14441.51</v>
      </c>
      <c r="J124" s="6">
        <v>0</v>
      </c>
      <c r="K124" s="6">
        <f t="shared" si="12"/>
        <v>712181.5900000001</v>
      </c>
      <c r="L124" s="6">
        <f t="shared" si="13"/>
        <v>1258563.59</v>
      </c>
      <c r="M124" s="6">
        <f t="shared" si="14"/>
        <v>33.532660554226126</v>
      </c>
      <c r="N124" s="6">
        <f t="shared" si="15"/>
        <v>1273005.1</v>
      </c>
      <c r="O124" s="6">
        <f t="shared" si="16"/>
        <v>726623.1</v>
      </c>
      <c r="P124" s="6">
        <f t="shared" si="17"/>
        <v>32.184845950819245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208154</v>
      </c>
      <c r="E125" s="12">
        <v>78154</v>
      </c>
      <c r="F125" s="12">
        <v>24082.18</v>
      </c>
      <c r="G125" s="12">
        <v>0</v>
      </c>
      <c r="H125" s="12">
        <v>24082.18</v>
      </c>
      <c r="I125" s="12">
        <v>0</v>
      </c>
      <c r="J125" s="12">
        <v>0</v>
      </c>
      <c r="K125" s="12">
        <f t="shared" si="12"/>
        <v>54071.82</v>
      </c>
      <c r="L125" s="12">
        <f t="shared" si="13"/>
        <v>184071.82</v>
      </c>
      <c r="M125" s="12">
        <f t="shared" si="14"/>
        <v>30.8137523351332</v>
      </c>
      <c r="N125" s="12">
        <f t="shared" si="15"/>
        <v>184071.82</v>
      </c>
      <c r="O125" s="12">
        <f t="shared" si="16"/>
        <v>54071.82</v>
      </c>
      <c r="P125" s="12">
        <f t="shared" si="17"/>
        <v>30.8137523351332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178154</v>
      </c>
      <c r="E126" s="6">
        <v>78154</v>
      </c>
      <c r="F126" s="6">
        <v>24082.18</v>
      </c>
      <c r="G126" s="6">
        <v>0</v>
      </c>
      <c r="H126" s="6">
        <v>24082.18</v>
      </c>
      <c r="I126" s="6">
        <v>0</v>
      </c>
      <c r="J126" s="6">
        <v>0</v>
      </c>
      <c r="K126" s="6">
        <f t="shared" si="12"/>
        <v>54071.82</v>
      </c>
      <c r="L126" s="6">
        <f t="shared" si="13"/>
        <v>154071.82</v>
      </c>
      <c r="M126" s="6">
        <f t="shared" si="14"/>
        <v>30.8137523351332</v>
      </c>
      <c r="N126" s="6">
        <f t="shared" si="15"/>
        <v>154071.82</v>
      </c>
      <c r="O126" s="6">
        <f t="shared" si="16"/>
        <v>54071.82</v>
      </c>
      <c r="P126" s="6">
        <f t="shared" si="17"/>
        <v>30.8137523351332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10467068</v>
      </c>
      <c r="E128" s="12">
        <v>4575256</v>
      </c>
      <c r="F128" s="12">
        <v>2884866.19</v>
      </c>
      <c r="G128" s="12">
        <v>0</v>
      </c>
      <c r="H128" s="12">
        <v>2884866.19</v>
      </c>
      <c r="I128" s="12">
        <v>0</v>
      </c>
      <c r="J128" s="12">
        <v>0</v>
      </c>
      <c r="K128" s="12">
        <f t="shared" si="12"/>
        <v>1690389.81</v>
      </c>
      <c r="L128" s="12">
        <f t="shared" si="13"/>
        <v>7582201.8100000005</v>
      </c>
      <c r="M128" s="12">
        <f t="shared" si="14"/>
        <v>63.053656232569274</v>
      </c>
      <c r="N128" s="12">
        <f t="shared" si="15"/>
        <v>7582201.8100000005</v>
      </c>
      <c r="O128" s="12">
        <f t="shared" si="16"/>
        <v>1690389.81</v>
      </c>
      <c r="P128" s="12">
        <f t="shared" si="17"/>
        <v>63.053656232569274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10467068</v>
      </c>
      <c r="E129" s="6">
        <v>4575256</v>
      </c>
      <c r="F129" s="6">
        <v>2884866.19</v>
      </c>
      <c r="G129" s="6">
        <v>0</v>
      </c>
      <c r="H129" s="6">
        <v>2884866.19</v>
      </c>
      <c r="I129" s="6">
        <v>0</v>
      </c>
      <c r="J129" s="6">
        <v>0</v>
      </c>
      <c r="K129" s="6">
        <f t="shared" si="12"/>
        <v>1690389.81</v>
      </c>
      <c r="L129" s="6">
        <f t="shared" si="13"/>
        <v>7582201.8100000005</v>
      </c>
      <c r="M129" s="6">
        <f t="shared" si="14"/>
        <v>63.053656232569274</v>
      </c>
      <c r="N129" s="6">
        <f t="shared" si="15"/>
        <v>7582201.8100000005</v>
      </c>
      <c r="O129" s="6">
        <f t="shared" si="16"/>
        <v>1690389.81</v>
      </c>
      <c r="P129" s="6">
        <f t="shared" si="17"/>
        <v>63.053656232569274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228808</v>
      </c>
      <c r="E130" s="12">
        <v>148808</v>
      </c>
      <c r="F130" s="12">
        <v>128807.15</v>
      </c>
      <c r="G130" s="12">
        <v>0</v>
      </c>
      <c r="H130" s="12">
        <v>128807.15</v>
      </c>
      <c r="I130" s="12">
        <v>0</v>
      </c>
      <c r="J130" s="12">
        <v>0</v>
      </c>
      <c r="K130" s="12">
        <f t="shared" si="12"/>
        <v>20000.850000000006</v>
      </c>
      <c r="L130" s="12">
        <f t="shared" si="13"/>
        <v>100000.85</v>
      </c>
      <c r="M130" s="12">
        <f t="shared" si="14"/>
        <v>86.55929116714155</v>
      </c>
      <c r="N130" s="12">
        <f t="shared" si="15"/>
        <v>100000.85</v>
      </c>
      <c r="O130" s="12">
        <f t="shared" si="16"/>
        <v>20000.850000000006</v>
      </c>
      <c r="P130" s="12">
        <f t="shared" si="17"/>
        <v>86.55929116714155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228808</v>
      </c>
      <c r="E131" s="6">
        <v>148808</v>
      </c>
      <c r="F131" s="6">
        <v>128807.15</v>
      </c>
      <c r="G131" s="6">
        <v>0</v>
      </c>
      <c r="H131" s="6">
        <v>128807.15</v>
      </c>
      <c r="I131" s="6">
        <v>0</v>
      </c>
      <c r="J131" s="6">
        <v>0</v>
      </c>
      <c r="K131" s="6">
        <f t="shared" si="12"/>
        <v>20000.850000000006</v>
      </c>
      <c r="L131" s="6">
        <f t="shared" si="13"/>
        <v>100000.85</v>
      </c>
      <c r="M131" s="6">
        <f t="shared" si="14"/>
        <v>86.55929116714155</v>
      </c>
      <c r="N131" s="6">
        <f t="shared" si="15"/>
        <v>100000.85</v>
      </c>
      <c r="O131" s="6">
        <f t="shared" si="16"/>
        <v>20000.850000000006</v>
      </c>
      <c r="P131" s="6">
        <f t="shared" si="17"/>
        <v>86.55929116714155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1705056</v>
      </c>
      <c r="E134" s="12">
        <v>881918</v>
      </c>
      <c r="F134" s="12">
        <v>267053.99</v>
      </c>
      <c r="G134" s="12">
        <v>0</v>
      </c>
      <c r="H134" s="12">
        <v>266333.99</v>
      </c>
      <c r="I134" s="12">
        <v>720</v>
      </c>
      <c r="J134" s="12">
        <v>0</v>
      </c>
      <c r="K134" s="12">
        <f t="shared" si="12"/>
        <v>614864.01</v>
      </c>
      <c r="L134" s="12">
        <f t="shared" si="13"/>
        <v>1438002.01</v>
      </c>
      <c r="M134" s="12">
        <f t="shared" si="14"/>
        <v>30.28104540331414</v>
      </c>
      <c r="N134" s="12">
        <f t="shared" si="15"/>
        <v>1438722.01</v>
      </c>
      <c r="O134" s="12">
        <f t="shared" si="16"/>
        <v>615584.01</v>
      </c>
      <c r="P134" s="12">
        <f t="shared" si="17"/>
        <v>30.199405160116928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460000</v>
      </c>
      <c r="F135" s="6">
        <v>214146.76</v>
      </c>
      <c r="G135" s="6">
        <v>0</v>
      </c>
      <c r="H135" s="6">
        <v>214146.76</v>
      </c>
      <c r="I135" s="6">
        <v>0</v>
      </c>
      <c r="J135" s="6">
        <v>0</v>
      </c>
      <c r="K135" s="6">
        <f t="shared" si="12"/>
        <v>245853.24</v>
      </c>
      <c r="L135" s="6">
        <f t="shared" si="13"/>
        <v>885853.24</v>
      </c>
      <c r="M135" s="6">
        <f t="shared" si="14"/>
        <v>46.55364347826087</v>
      </c>
      <c r="N135" s="6">
        <f t="shared" si="15"/>
        <v>885853.24</v>
      </c>
      <c r="O135" s="6">
        <f t="shared" si="16"/>
        <v>245853.24</v>
      </c>
      <c r="P135" s="6">
        <f t="shared" si="17"/>
        <v>46.55364347826087</v>
      </c>
    </row>
    <row r="136" spans="1:16" ht="12.75">
      <c r="A136" s="4" t="s">
        <v>336</v>
      </c>
      <c r="B136" s="5" t="s">
        <v>337</v>
      </c>
      <c r="C136" s="6">
        <v>0</v>
      </c>
      <c r="D136" s="6">
        <v>199900</v>
      </c>
      <c r="E136" s="6">
        <v>199900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f t="shared" si="12"/>
        <v>199900</v>
      </c>
      <c r="L136" s="6">
        <f t="shared" si="13"/>
        <v>199900</v>
      </c>
      <c r="M136" s="6">
        <f t="shared" si="14"/>
        <v>0</v>
      </c>
      <c r="N136" s="6">
        <f t="shared" si="15"/>
        <v>199900</v>
      </c>
      <c r="O136" s="6">
        <f t="shared" si="16"/>
        <v>199900</v>
      </c>
      <c r="P136" s="6">
        <f t="shared" si="17"/>
        <v>0</v>
      </c>
    </row>
    <row r="137" spans="1:16" ht="25.5">
      <c r="A137" s="4" t="s">
        <v>338</v>
      </c>
      <c r="B137" s="5" t="s">
        <v>339</v>
      </c>
      <c r="C137" s="6">
        <v>0</v>
      </c>
      <c r="D137" s="6">
        <v>6313</v>
      </c>
      <c r="E137" s="6">
        <v>6313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6313</v>
      </c>
      <c r="L137" s="6">
        <f t="shared" si="13"/>
        <v>6313</v>
      </c>
      <c r="M137" s="6">
        <f t="shared" si="14"/>
        <v>0</v>
      </c>
      <c r="N137" s="6">
        <f t="shared" si="15"/>
        <v>6313</v>
      </c>
      <c r="O137" s="6">
        <f t="shared" si="16"/>
        <v>6313</v>
      </c>
      <c r="P137" s="6">
        <f t="shared" si="17"/>
        <v>0</v>
      </c>
    </row>
    <row r="138" spans="1:16" ht="38.25">
      <c r="A138" s="4" t="s">
        <v>278</v>
      </c>
      <c r="B138" s="5" t="s">
        <v>279</v>
      </c>
      <c r="C138" s="6">
        <v>281400</v>
      </c>
      <c r="D138" s="6">
        <v>398843</v>
      </c>
      <c r="E138" s="6">
        <v>215705</v>
      </c>
      <c r="F138" s="6">
        <v>52907.23</v>
      </c>
      <c r="G138" s="6">
        <v>0</v>
      </c>
      <c r="H138" s="6">
        <v>52187.23</v>
      </c>
      <c r="I138" s="6">
        <v>720</v>
      </c>
      <c r="J138" s="6">
        <v>0</v>
      </c>
      <c r="K138" s="6">
        <f t="shared" si="12"/>
        <v>162797.77</v>
      </c>
      <c r="L138" s="6">
        <f t="shared" si="13"/>
        <v>345935.77</v>
      </c>
      <c r="M138" s="6">
        <f t="shared" si="14"/>
        <v>24.527586286826917</v>
      </c>
      <c r="N138" s="6">
        <f t="shared" si="15"/>
        <v>346655.77</v>
      </c>
      <c r="O138" s="6">
        <f t="shared" si="16"/>
        <v>163517.77</v>
      </c>
      <c r="P138" s="6">
        <f t="shared" si="17"/>
        <v>24.193797083980435</v>
      </c>
    </row>
    <row r="139" spans="1:16" ht="12.75">
      <c r="A139" s="10" t="s">
        <v>207</v>
      </c>
      <c r="B139" s="11" t="s">
        <v>208</v>
      </c>
      <c r="C139" s="12">
        <v>9000</v>
      </c>
      <c r="D139" s="12">
        <v>13556456</v>
      </c>
      <c r="E139" s="12">
        <v>4180809.666666667</v>
      </c>
      <c r="F139" s="12">
        <v>2829162.76</v>
      </c>
      <c r="G139" s="12">
        <v>0</v>
      </c>
      <c r="H139" s="12">
        <v>2807226.55</v>
      </c>
      <c r="I139" s="12">
        <v>21936.21</v>
      </c>
      <c r="J139" s="12">
        <v>0</v>
      </c>
      <c r="K139" s="12">
        <f t="shared" si="12"/>
        <v>1351646.9066666672</v>
      </c>
      <c r="L139" s="12">
        <f t="shared" si="13"/>
        <v>10727293.24</v>
      </c>
      <c r="M139" s="12">
        <f t="shared" si="14"/>
        <v>67.67021188638978</v>
      </c>
      <c r="N139" s="12">
        <f t="shared" si="15"/>
        <v>10749229.45</v>
      </c>
      <c r="O139" s="12">
        <f t="shared" si="16"/>
        <v>1373583.1166666672</v>
      </c>
      <c r="P139" s="12">
        <f t="shared" si="17"/>
        <v>67.14552380563605</v>
      </c>
    </row>
    <row r="140" spans="1:16" ht="25.5">
      <c r="A140" s="4" t="s">
        <v>312</v>
      </c>
      <c r="B140" s="5" t="s">
        <v>313</v>
      </c>
      <c r="C140" s="6">
        <v>0</v>
      </c>
      <c r="D140" s="6">
        <v>773400</v>
      </c>
      <c r="E140" s="6">
        <v>200000</v>
      </c>
      <c r="F140" s="6">
        <v>200000</v>
      </c>
      <c r="G140" s="6">
        <v>0</v>
      </c>
      <c r="H140" s="6">
        <v>200000</v>
      </c>
      <c r="I140" s="6">
        <v>0</v>
      </c>
      <c r="J140" s="6">
        <v>0</v>
      </c>
      <c r="K140" s="6">
        <f t="shared" si="12"/>
        <v>0</v>
      </c>
      <c r="L140" s="6">
        <f t="shared" si="13"/>
        <v>573400</v>
      </c>
      <c r="M140" s="6">
        <f t="shared" si="14"/>
        <v>100</v>
      </c>
      <c r="N140" s="6">
        <f t="shared" si="15"/>
        <v>573400</v>
      </c>
      <c r="O140" s="6">
        <f t="shared" si="16"/>
        <v>0</v>
      </c>
      <c r="P140" s="6">
        <f t="shared" si="17"/>
        <v>100</v>
      </c>
    </row>
    <row r="141" spans="1:16" ht="38.25">
      <c r="A141" s="4" t="s">
        <v>292</v>
      </c>
      <c r="B141" s="5" t="s">
        <v>293</v>
      </c>
      <c r="C141" s="6">
        <v>0</v>
      </c>
      <c r="D141" s="6">
        <v>203000</v>
      </c>
      <c r="E141" s="6">
        <v>203000</v>
      </c>
      <c r="F141" s="6">
        <v>159000</v>
      </c>
      <c r="G141" s="6">
        <v>0</v>
      </c>
      <c r="H141" s="6">
        <v>159000</v>
      </c>
      <c r="I141" s="6">
        <v>0</v>
      </c>
      <c r="J141" s="6">
        <v>0</v>
      </c>
      <c r="K141" s="6">
        <f t="shared" si="12"/>
        <v>44000</v>
      </c>
      <c r="L141" s="6">
        <f t="shared" si="13"/>
        <v>44000</v>
      </c>
      <c r="M141" s="6">
        <f t="shared" si="14"/>
        <v>78.32512315270937</v>
      </c>
      <c r="N141" s="6">
        <f t="shared" si="15"/>
        <v>44000</v>
      </c>
      <c r="O141" s="6">
        <f t="shared" si="16"/>
        <v>44000</v>
      </c>
      <c r="P141" s="6">
        <f t="shared" si="17"/>
        <v>78.32512315270937</v>
      </c>
    </row>
    <row r="142" spans="1:16" ht="12.75">
      <c r="A142" s="4" t="s">
        <v>211</v>
      </c>
      <c r="B142" s="5" t="s">
        <v>212</v>
      </c>
      <c r="C142" s="6">
        <v>0</v>
      </c>
      <c r="D142" s="6">
        <v>6684015</v>
      </c>
      <c r="E142" s="6">
        <v>2726015</v>
      </c>
      <c r="F142" s="6">
        <v>1521015</v>
      </c>
      <c r="G142" s="6">
        <v>0</v>
      </c>
      <c r="H142" s="6">
        <v>1521015</v>
      </c>
      <c r="I142" s="6">
        <v>0</v>
      </c>
      <c r="J142" s="6">
        <v>0</v>
      </c>
      <c r="K142" s="6">
        <f t="shared" si="12"/>
        <v>1205000</v>
      </c>
      <c r="L142" s="6">
        <f t="shared" si="13"/>
        <v>5163000</v>
      </c>
      <c r="M142" s="6">
        <f t="shared" si="14"/>
        <v>55.79628138509876</v>
      </c>
      <c r="N142" s="6">
        <f t="shared" si="15"/>
        <v>5163000</v>
      </c>
      <c r="O142" s="6">
        <f t="shared" si="16"/>
        <v>1205000</v>
      </c>
      <c r="P142" s="6">
        <f t="shared" si="17"/>
        <v>55.79628138509876</v>
      </c>
    </row>
    <row r="143" spans="1:16" ht="12.75">
      <c r="A143" s="4" t="s">
        <v>213</v>
      </c>
      <c r="B143" s="5" t="s">
        <v>196</v>
      </c>
      <c r="C143" s="6">
        <v>9000</v>
      </c>
      <c r="D143" s="6">
        <v>9000</v>
      </c>
      <c r="E143" s="6">
        <v>5666.666666666667</v>
      </c>
      <c r="F143" s="6">
        <v>4000</v>
      </c>
      <c r="G143" s="6">
        <v>0</v>
      </c>
      <c r="H143" s="6">
        <v>4000</v>
      </c>
      <c r="I143" s="6">
        <v>0</v>
      </c>
      <c r="J143" s="6">
        <v>0</v>
      </c>
      <c r="K143" s="6">
        <f t="shared" si="12"/>
        <v>1666.666666666667</v>
      </c>
      <c r="L143" s="6">
        <f t="shared" si="13"/>
        <v>5000</v>
      </c>
      <c r="M143" s="6">
        <f t="shared" si="14"/>
        <v>70.58823529411764</v>
      </c>
      <c r="N143" s="6">
        <f t="shared" si="15"/>
        <v>5000</v>
      </c>
      <c r="O143" s="6">
        <f t="shared" si="16"/>
        <v>1666.666666666667</v>
      </c>
      <c r="P143" s="6">
        <f t="shared" si="17"/>
        <v>70.58823529411764</v>
      </c>
    </row>
    <row r="144" spans="1:16" ht="38.25">
      <c r="A144" s="4" t="s">
        <v>333</v>
      </c>
      <c r="B144" s="5" t="s">
        <v>334</v>
      </c>
      <c r="C144" s="6">
        <v>0</v>
      </c>
      <c r="D144" s="6">
        <v>5887041</v>
      </c>
      <c r="E144" s="6">
        <v>1046128</v>
      </c>
      <c r="F144" s="6">
        <v>945147.76</v>
      </c>
      <c r="G144" s="6">
        <v>0</v>
      </c>
      <c r="H144" s="6">
        <v>923211.55</v>
      </c>
      <c r="I144" s="6">
        <v>21936.21</v>
      </c>
      <c r="J144" s="6">
        <v>0</v>
      </c>
      <c r="K144" s="6">
        <f t="shared" si="12"/>
        <v>100980.23999999999</v>
      </c>
      <c r="L144" s="6">
        <f t="shared" si="13"/>
        <v>4941893.24</v>
      </c>
      <c r="M144" s="6">
        <f t="shared" si="14"/>
        <v>90.34723857883547</v>
      </c>
      <c r="N144" s="6">
        <f t="shared" si="15"/>
        <v>4963829.45</v>
      </c>
      <c r="O144" s="6">
        <f t="shared" si="16"/>
        <v>122916.44999999995</v>
      </c>
      <c r="P144" s="6">
        <f t="shared" si="17"/>
        <v>88.25034317024303</v>
      </c>
    </row>
    <row r="145" spans="1:16" ht="12.75">
      <c r="A145" s="10" t="s">
        <v>214</v>
      </c>
      <c r="B145" s="11" t="s">
        <v>215</v>
      </c>
      <c r="C145" s="12">
        <v>21155219</v>
      </c>
      <c r="D145" s="12">
        <v>73093872</v>
      </c>
      <c r="E145" s="12">
        <v>31133720.666666675</v>
      </c>
      <c r="F145" s="12">
        <v>15643582.090000002</v>
      </c>
      <c r="G145" s="12">
        <v>0</v>
      </c>
      <c r="H145" s="12">
        <v>17849679.66</v>
      </c>
      <c r="I145" s="12">
        <v>324807.63</v>
      </c>
      <c r="J145" s="12">
        <v>2.37</v>
      </c>
      <c r="K145" s="12">
        <f t="shared" si="12"/>
        <v>15490138.576666674</v>
      </c>
      <c r="L145" s="12">
        <f t="shared" si="13"/>
        <v>57450289.91</v>
      </c>
      <c r="M145" s="12">
        <f t="shared" si="14"/>
        <v>50.24642655944687</v>
      </c>
      <c r="N145" s="12">
        <f t="shared" si="15"/>
        <v>55244192.34</v>
      </c>
      <c r="O145" s="12">
        <f t="shared" si="16"/>
        <v>13284041.006666675</v>
      </c>
      <c r="P145" s="12">
        <f t="shared" si="17"/>
        <v>57.33230490215955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2016-05-04T07:34:28Z</dcterms:modified>
  <cp:category/>
  <cp:version/>
  <cp:contentType/>
  <cp:contentStatus/>
</cp:coreProperties>
</file>